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 activeTab="6"/>
  </bookViews>
  <sheets>
    <sheet name="1.1." sheetId="4" r:id="rId1"/>
    <sheet name="1.2." sheetId="5" r:id="rId2"/>
    <sheet name="1.3." sheetId="6" r:id="rId3"/>
    <sheet name="1.4." sheetId="7" r:id="rId4"/>
    <sheet name="2.1." sheetId="8" r:id="rId5"/>
    <sheet name="2.2." sheetId="9" r:id="rId6"/>
    <sheet name="2.3 " sheetId="10" r:id="rId7"/>
    <sheet name="2.4." sheetId="1" r:id="rId8"/>
    <sheet name="3.1." sheetId="11" r:id="rId9"/>
    <sheet name="3.2." sheetId="12" r:id="rId10"/>
    <sheet name="3.3." sheetId="2" r:id="rId11"/>
    <sheet name="3.4." sheetId="13" r:id="rId12"/>
    <sheet name="3.5." sheetId="14" r:id="rId13"/>
    <sheet name="4.1." sheetId="15" r:id="rId14"/>
    <sheet name="4.2." sheetId="16" r:id="rId15"/>
    <sheet name="4.3." sheetId="17" r:id="rId16"/>
    <sheet name="4.4." sheetId="18" r:id="rId17"/>
    <sheet name="4.5." sheetId="19" r:id="rId18"/>
    <sheet name="4.6." sheetId="21" r:id="rId19"/>
    <sheet name="4.7." sheetId="20" r:id="rId20"/>
    <sheet name="4.8." sheetId="22" r:id="rId21"/>
    <sheet name="4.9." sheetId="23" r:id="rId22"/>
  </sheets>
  <definedNames>
    <definedName name="_xlnm._FilterDatabase" localSheetId="21" hidden="1">'4.9.'!#REF!</definedName>
    <definedName name="о">#REF!</definedName>
    <definedName name="_xlnm.Print_Area" localSheetId="12">'3.5.'!$A$1:$K$37</definedName>
    <definedName name="_xlnm.Print_Area" localSheetId="19">'4.7.'!$A$1:$I$16</definedName>
  </definedNames>
  <calcPr calcId="162913"/>
</workbook>
</file>

<file path=xl/calcChain.xml><?xml version="1.0" encoding="utf-8"?>
<calcChain xmlns="http://schemas.openxmlformats.org/spreadsheetml/2006/main">
  <c r="R11" i="13" l="1"/>
  <c r="M8" i="7" l="1"/>
  <c r="M7" i="7"/>
  <c r="J9" i="7"/>
  <c r="J8" i="7"/>
  <c r="J7" i="7"/>
  <c r="C10" i="8" l="1"/>
  <c r="R17" i="13" l="1"/>
  <c r="E17" i="13"/>
  <c r="E12" i="13"/>
  <c r="E13" i="13"/>
  <c r="E13" i="8" l="1"/>
  <c r="E8" i="8"/>
  <c r="E5" i="8"/>
  <c r="C4" i="5" l="1"/>
  <c r="E8" i="15" l="1"/>
  <c r="E22" i="15"/>
  <c r="E23" i="15"/>
  <c r="E6" i="15"/>
  <c r="K16" i="4" l="1"/>
  <c r="K19" i="4"/>
  <c r="N19" i="4"/>
  <c r="N13" i="4"/>
  <c r="N15" i="4"/>
  <c r="N16" i="4"/>
  <c r="N18" i="4"/>
  <c r="G8" i="6" l="1"/>
  <c r="J8" i="6"/>
  <c r="M7" i="6"/>
  <c r="M6" i="6"/>
  <c r="J7" i="6"/>
  <c r="J6" i="6"/>
  <c r="G6" i="6"/>
  <c r="E9" i="8"/>
  <c r="E10" i="8"/>
  <c r="E14" i="8"/>
  <c r="E7" i="5" l="1"/>
  <c r="E8" i="5"/>
  <c r="E4" i="5"/>
  <c r="E6" i="5"/>
  <c r="E11" i="13"/>
  <c r="E7" i="13"/>
  <c r="E6" i="13"/>
  <c r="R7" i="13" l="1"/>
  <c r="R8" i="13"/>
  <c r="R9" i="13"/>
  <c r="R10" i="13"/>
  <c r="R12" i="13"/>
  <c r="R13" i="13"/>
  <c r="R14" i="13"/>
  <c r="R15" i="13"/>
  <c r="R16" i="13"/>
  <c r="R6" i="13"/>
  <c r="L14" i="13" l="1"/>
  <c r="I14" i="13"/>
  <c r="O8" i="13"/>
  <c r="L8" i="13"/>
  <c r="I8" i="13"/>
</calcChain>
</file>

<file path=xl/sharedStrings.xml><?xml version="1.0" encoding="utf-8"?>
<sst xmlns="http://schemas.openxmlformats.org/spreadsheetml/2006/main" count="828" uniqueCount="290">
  <si>
    <t>Информация о качестве обслуживания потребителей</t>
  </si>
  <si>
    <t xml:space="preserve">           (наименование сетевой организации)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</si>
  <si>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</si>
  <si>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</si>
  <si>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 xml:space="preserve">Тип потребителей </t>
  </si>
  <si>
    <t xml:space="preserve">Категория надежности потребителей </t>
  </si>
  <si>
    <t xml:space="preserve">Уровень напряжения </t>
  </si>
  <si>
    <t>ВН (110 кВ и выше)</t>
  </si>
  <si>
    <t>СН 1 (35-60 кВ)</t>
  </si>
  <si>
    <t>СН2 (1-20 кВ)</t>
  </si>
  <si>
    <t>НН (до 1 кВ)</t>
  </si>
  <si>
    <t>Динамика изменения</t>
  </si>
  <si>
    <t>Физические лица</t>
  </si>
  <si>
    <t>Юридические лица</t>
  </si>
  <si>
    <t>ВСЕГО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</si>
  <si>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</si>
  <si>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</si>
  <si>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Объект электросетевого хозяйства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</si>
  <si>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</si>
  <si>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Воздушные линии (ВЛ),%</t>
  </si>
  <si>
    <t>Кабельные линии (КЛ),%</t>
  </si>
  <si>
    <t>Подстанции,%</t>
  </si>
  <si>
    <t>N</t>
  </si>
  <si>
    <t>Показатель</t>
  </si>
  <si>
    <t>Динамика изменения показателя</t>
  </si>
  <si>
    <t>1.1</t>
  </si>
  <si>
    <t>1.2</t>
  </si>
  <si>
    <t>СН1 (35-60 кВ)</t>
  </si>
  <si>
    <t>1.3</t>
  </si>
  <si>
    <t>1.4</t>
  </si>
  <si>
    <t>2.1</t>
  </si>
  <si>
    <t>2.2</t>
  </si>
  <si>
    <t>2.3</t>
  </si>
  <si>
    <t>2.4</t>
  </si>
  <si>
    <t>-</t>
  </si>
  <si>
    <t>3.1</t>
  </si>
  <si>
    <t>3.2</t>
  </si>
  <si>
    <t>3.3</t>
  </si>
  <si>
    <t>3.4</t>
  </si>
  <si>
    <t>HH (до 1 кВ)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</si>
  <si>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</si>
  <si>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</si>
  <si>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</si>
  <si>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</si>
  <si>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</si>
  <si>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</si>
  <si>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</si>
  <si>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№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</si>
  <si>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</si>
  <si>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</si>
  <si>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ВН</t>
  </si>
  <si>
    <t>СН 2</t>
  </si>
  <si>
    <t>СН 1</t>
  </si>
  <si>
    <t>НН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</si>
  <si>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</si>
  <si>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№ п/п</t>
  </si>
  <si>
    <t xml:space="preserve">Описание мероприятий 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</si>
  <si>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</si>
  <si>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</si>
  <si>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</si>
  <si>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Всего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</si>
  <si>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</si>
  <si>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</si>
  <si>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</si>
  <si>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</si>
  <si>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</si>
  <si>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</si>
  <si>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</si>
  <si>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</si>
  <si>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4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</si>
  <si>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</si>
  <si>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5</t>
  </si>
  <si>
    <t>Число заключенных договоров об осуществлении технологического присоединения к электрическим сетям, штуки</t>
  </si>
  <si>
    <t>6</t>
  </si>
  <si>
    <t>Число исполненных договоров об осуществлении технологического присоединения к электрическим сетям, штуки</t>
  </si>
  <si>
    <t>7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</si>
  <si>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</si>
  <si>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</si>
  <si>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</si>
  <si>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</si>
  <si>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8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</si>
  <si>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</si>
  <si>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Категории обращений потребителей</t>
  </si>
  <si>
    <t>Формы обслуживания</t>
  </si>
  <si>
    <t>Очная форма</t>
  </si>
  <si>
    <t>Заочная форма с использаванием телефонной связи</t>
  </si>
  <si>
    <t>Электронная форма с использованием сети Интернет</t>
  </si>
  <si>
    <t>Письменая форма 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</si>
  <si>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</si>
  <si>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</si>
  <si>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</si>
  <si>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</si>
  <si>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</si>
  <si>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</si>
  <si>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</t>
  </si>
  <si>
    <t>техническое обслуживание электросетевых объектов</t>
  </si>
  <si>
    <t>1.6</t>
  </si>
  <si>
    <t>прочее (указать)</t>
  </si>
  <si>
    <t>2</t>
  </si>
  <si>
    <t>Жалобы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</si>
  <si>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</si>
  <si>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</si>
  <si>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</si>
  <si>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</si>
  <si>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</si>
  <si>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2.5</t>
  </si>
  <si>
    <t>техническое обслуживание объектов электросетевого хозяйства</t>
  </si>
  <si>
    <t>2.6</t>
  </si>
  <si>
    <t>3</t>
  </si>
  <si>
    <t>Заявки на оказание услуг: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</si>
  <si>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</si>
  <si>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</si>
  <si>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</si>
  <si>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</si>
  <si>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</si>
  <si>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</si>
  <si>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</si>
  <si>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</si>
  <si>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</si>
  <si>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</si>
  <si>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</si>
  <si>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согласно  Единым стандартам качества обслуживания сетевыми организациями потребителей услуг сетевых организаций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</si>
  <si>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</si>
  <si>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</si>
  <si>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</si>
  <si>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</si>
  <si>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</si>
  <si>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</si>
  <si>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</si>
  <si>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</si>
  <si>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</si>
  <si>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</si>
  <si>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</si>
  <si>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</si>
  <si>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</si>
  <si>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4.8. Мероприятия, выполняемые сетевой организацией в целях повышения качества обслуживания потребителей.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</si>
  <si>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</si>
  <si>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</si>
  <si>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</si>
  <si>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</si>
  <si>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содержащих жалобу</t>
  </si>
  <si>
    <t>Обращения потребителей, содержащих заявку на оказание услуг</t>
  </si>
  <si>
    <t>Факт получения потребителем ответа</t>
  </si>
  <si>
    <t>Мероприятия по результатам обращений</t>
  </si>
  <si>
    <t>очное</t>
  </si>
  <si>
    <t>прочее</t>
  </si>
  <si>
    <t>качество обслуживания потребителей</t>
  </si>
  <si>
    <t>качество  услуг по передаче эл. эн.</t>
  </si>
  <si>
    <t>Заключение договора на оказание услуг по передаче электроэнергии</t>
  </si>
  <si>
    <t>Организация комерческого учета электроэнергии</t>
  </si>
  <si>
    <t>обращения оставленные без ответа</t>
  </si>
  <si>
    <t>4.2 Информация о деятельности офисов обслуживания потребителей.</t>
  </si>
  <si>
    <t>4.3. Информация о заочном обслуживании потребителей посредством телефонной связи.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</si>
  <si>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</si>
  <si>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ООО СК "ЭнР"</t>
  </si>
  <si>
    <t>Количество сторонних организаций на территории офиса обслуживания (при наличии указать названия организаций)</t>
  </si>
  <si>
    <t>Наличие офиса очного обслуживания клиентов.</t>
  </si>
  <si>
    <t>заявителем был получен исчерпывающий ответ в установленные сроки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</si>
  <si>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</si>
  <si>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</si>
  <si>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
Сведения о качестве услуг по технологическому присоединению к электрическим сетям сетевой организации.</t>
  </si>
  <si>
    <t>до 15 кВт включительно</t>
  </si>
  <si>
    <t xml:space="preserve">свыше 15 кВт и до 150 кВт включительно </t>
  </si>
  <si>
    <t xml:space="preserve">свыше 150 кВт и менее 670 кВт </t>
  </si>
  <si>
    <t>Индефикационный номер обращения</t>
  </si>
  <si>
    <t>Заочное обращение посредством телефонной связи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</si>
  <si>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</si>
  <si>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</si>
  <si>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коммерческий учет электрической энергии </t>
  </si>
  <si>
    <t xml:space="preserve">качество электрической энергии </t>
  </si>
  <si>
    <t xml:space="preserve">осуществление технологического присоединения </t>
  </si>
  <si>
    <t xml:space="preserve">по технологическому присоединению </t>
  </si>
  <si>
    <t>заявителембыл получен исчерпывающий ответ с нарушением сроков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</si>
  <si>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</si>
  <si>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</si>
  <si>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4.9. Информация по обращениям потребителей.</t>
  </si>
  <si>
    <t>да</t>
  </si>
  <si>
    <t>Организация стенда с образцами заполненных заявок на выполнение услуг в пункте обслуживания потребителей.</t>
  </si>
  <si>
    <t xml:space="preserve">Своевременная подготовка необходимых документов для осуществления технологического присоединения </t>
  </si>
  <si>
    <t>В отчетном периоде опросы потребителей не проводились.</t>
  </si>
  <si>
    <t>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 не предусмотрены.</t>
  </si>
  <si>
    <t xml:space="preserve">Перечень номеров телефонов, выделенных для обслуживания потребителей:
Номер телефона по вопросам энергоснабжения: 
Номера телефонов центров обработки телефонных вызовов:
</t>
  </si>
  <si>
    <t>Организована возможность дистанционной подачи заявки.</t>
  </si>
  <si>
    <t>г.Катав-Ивановск, ул. Полевая, 46, офис 11</t>
  </si>
  <si>
    <t>2 шт.                                                                                                         МООО "Катав-Ивановское АТП", Кафе "Изумруд"</t>
  </si>
  <si>
    <t>Пункт обслуживания потребителей</t>
  </si>
  <si>
    <t>4. Качество обслуживания.  
4.1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</si>
  <si>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н/д</t>
  </si>
  <si>
    <r>
      <rPr>
        <b/>
        <sz val="14"/>
        <color theme="1"/>
        <rFont val="Times New Roman"/>
        <family val="1"/>
        <charset val="204"/>
      </rPr>
      <t>3.5 Стоимость технологического присоединения к электрическим сетям сетевой организации</t>
    </r>
    <r>
      <rPr>
        <sz val="14"/>
        <color theme="1"/>
        <rFont val="Times New Roman"/>
        <family val="1"/>
        <charset val="204"/>
      </rPr>
      <t xml:space="preserve"> ( 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предусмотреных настоящим пунктом)</t>
    </r>
  </si>
  <si>
    <t>Прочая информация отсутствует</t>
  </si>
  <si>
    <t>Наличие официального сайта в сети Интернет.</t>
  </si>
  <si>
    <t>3. Информация о качестве услуг по технологическому присоединению</t>
  </si>
  <si>
    <t xml:space="preserve">  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 отсутствует.</t>
  </si>
  <si>
    <t>Мероприятия</t>
  </si>
  <si>
    <t>Анализ качества предоставляемых услуг</t>
  </si>
  <si>
    <t>Информирование о необходимости передачи показаний приборов учета</t>
  </si>
  <si>
    <r>
      <t xml:space="preserve">2. Информация о качестве услуг по передаче электрической энергии                      
</t>
    </r>
    <r>
      <rPr>
        <sz val="14"/>
        <rFont val="Times New Roman"/>
        <family val="1"/>
        <charset val="204"/>
      </rPr>
      <t>2.1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  </r>
  </si>
  <si>
    <r>
      <t>Показатель средней продолжительности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</si>
  <si>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</si>
  <si>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SAIDI,план</t>
    </r>
    <r>
      <rPr>
        <sz val="11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</si>
  <si>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1"/>
        <rFont val="Times New Roman"/>
        <family val="1"/>
        <charset val="204"/>
      </rPr>
      <t>SAIFI,план</t>
    </r>
    <r>
      <rPr>
        <sz val="11"/>
        <rFont val="Times New Roman"/>
        <family val="1"/>
        <charset val="204"/>
      </rPr>
      <t>)</t>
    </r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</si>
  <si>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</si>
  <si>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r>
      <t>Показатель средней продолжительности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</si>
  <si>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1"/>
        <color theme="1"/>
        <rFont val="Times New Roman"/>
        <family val="1"/>
        <charset val="204"/>
      </rPr>
      <t>SAIFI</t>
    </r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</si>
  <si>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(ПSAIFI,план)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</si>
  <si>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(ПSAIDI,план)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</si>
  <si>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</si>
  <si>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ООО СК "ЭНР"</t>
  </si>
  <si>
    <t>Снижение уровня потерь электроэнергии в сетях ООО СК "ЭНР"</t>
  </si>
  <si>
    <t>Категория</t>
  </si>
  <si>
    <t>Количество точек поставки</t>
  </si>
  <si>
    <t>в т.ч по типу потребителей</t>
  </si>
  <si>
    <t>1.1.1</t>
  </si>
  <si>
    <t>1.1.2</t>
  </si>
  <si>
    <t>ВРУ в МКД</t>
  </si>
  <si>
    <t>Бесхозяйные объекты электросетевого хозяйства</t>
  </si>
  <si>
    <t>ПУ с возможностью дистанционного сбора данных</t>
  </si>
  <si>
    <t>Подстанции, шт</t>
  </si>
  <si>
    <t>Протяженность кабельных линий (КЛ), км</t>
  </si>
  <si>
    <t>Протяженность воздушных линий (ВЛ), км</t>
  </si>
  <si>
    <t>Значение показателя, годы</t>
  </si>
  <si>
    <t>Категория присоединения потребителей услуг по передаче электрической энергии в разбивке по мощности, в динамикие по годам</t>
  </si>
  <si>
    <t>8 (351)-472-92-70</t>
  </si>
  <si>
    <t>2019г.</t>
  </si>
  <si>
    <t>УК-1-00066</t>
  </si>
  <si>
    <t>2020г.</t>
  </si>
  <si>
    <t>Невостребованная мощность для осуществления технологического присоединения  в 2020 отсутствовала</t>
  </si>
  <si>
    <t xml:space="preserve">    Наибольшее число обращений поступивших в отчетном году зарегистрировано в категории – осуществление технологического присоединения – 32 шт.</t>
  </si>
  <si>
    <t>тел. +7 (900) 089-42-63;  sk.energoresurs@mail.ru</t>
  </si>
  <si>
    <t>вторая, четвертая среда месяца с 13-00 до 17-00</t>
  </si>
  <si>
    <t>УК-1-00078</t>
  </si>
  <si>
    <t>УК-1-00105</t>
  </si>
  <si>
    <t>УК-1-00107</t>
  </si>
  <si>
    <t>УК-1-00122</t>
  </si>
  <si>
    <t>УК-1-00167</t>
  </si>
  <si>
    <t>УК-1-00170</t>
  </si>
  <si>
    <t>УК-1-00171</t>
  </si>
  <si>
    <t>УК-1-00172</t>
  </si>
  <si>
    <t>УК-1-00173</t>
  </si>
  <si>
    <t>УК-1-00174</t>
  </si>
  <si>
    <t>УК-1-00175</t>
  </si>
  <si>
    <t>УК-1-00176</t>
  </si>
  <si>
    <t>УК-1-00177</t>
  </si>
  <si>
    <t>УК-1-00178</t>
  </si>
  <si>
    <t>УК-1-00179</t>
  </si>
  <si>
    <t>УК-1-00180</t>
  </si>
  <si>
    <t>УК-1-00181</t>
  </si>
  <si>
    <t>УК-1-00182</t>
  </si>
  <si>
    <t>КИ-2-00184</t>
  </si>
  <si>
    <t>УК-1-00185</t>
  </si>
  <si>
    <t>УК-1-00187</t>
  </si>
  <si>
    <t>УК-1-00188</t>
  </si>
  <si>
    <t>УК-1-00189</t>
  </si>
  <si>
    <t>УК-1-00190</t>
  </si>
  <si>
    <t>УК-1-00191</t>
  </si>
  <si>
    <t>УК-1-00192</t>
  </si>
  <si>
    <t>УК-1-00193</t>
  </si>
  <si>
    <t>УК-1-00194</t>
  </si>
  <si>
    <t>УК-1-00195</t>
  </si>
  <si>
    <t>УК-1-00196</t>
  </si>
  <si>
    <t>УК-1-00199</t>
  </si>
  <si>
    <t>14 30</t>
  </si>
  <si>
    <t>14-20</t>
  </si>
  <si>
    <t>14-25</t>
  </si>
  <si>
    <t>13-15</t>
  </si>
  <si>
    <t>13-00</t>
  </si>
  <si>
    <t>13-30</t>
  </si>
  <si>
    <t>13-45</t>
  </si>
  <si>
    <t>14-30</t>
  </si>
  <si>
    <t>15-20</t>
  </si>
  <si>
    <t>15-00</t>
  </si>
  <si>
    <t>14-50</t>
  </si>
  <si>
    <t>13-40</t>
  </si>
  <si>
    <t>13 50</t>
  </si>
  <si>
    <t>13 10</t>
  </si>
  <si>
    <t>14-15</t>
  </si>
  <si>
    <t>14-40</t>
  </si>
  <si>
    <t>13 30</t>
  </si>
  <si>
    <t>14 05</t>
  </si>
  <si>
    <t>15 10</t>
  </si>
  <si>
    <t>15 50</t>
  </si>
  <si>
    <t>16 25</t>
  </si>
  <si>
    <r>
      <t xml:space="preserve">ООО Сетевая компания "Энергоресурс" </t>
    </r>
    <r>
      <rPr>
        <sz val="13"/>
        <color theme="1"/>
        <rFont val="Times New Roman"/>
        <family val="1"/>
        <charset val="204"/>
      </rPr>
      <t>за 2020 год</t>
    </r>
  </si>
  <si>
    <t>13 17</t>
  </si>
  <si>
    <t>Контроль состояния электрической сети потребителя для обеспечения условий, не ухудшающих качество электрической энергии</t>
  </si>
  <si>
    <t>Реализован функционал сервиса "Личный кабинет клиента по технологическому присоединению", размещенный на сайте ООО СК "ЭНР"</t>
  </si>
  <si>
    <t>Организован пункт обслуживания потребителей</t>
  </si>
  <si>
    <t xml:space="preserve">Наличие официального сайта в сети Интернет. На сайте компании имеется вся необходимая информация, чтобы клиент мог:
- получить справочную информацию о правилах и порядке подключения и технологического присоединения; 
- найти контактные координаты специалистов компании; 
- найти бланки необходимых документов; 
- получить ответ на часто задаваемые вопросы. </t>
  </si>
  <si>
    <t>Анализ аварийности в сетях, снижение среднего времени восстановления электроснабжения</t>
  </si>
  <si>
    <t xml:space="preserve">   Размер платы за технологическое присоединение к сетям ООО Сетевая компания «Энергоресурс» утвержден постановлением Министерства тарифного регулирования и энергетики Челябинской области от 12.12.2019 N 93/15 в виде стандартизированных тарифных ставок, ставок за единицу максимальной мощности. 
   Информация размещена на официальном сайте ООО Сетевая компания «Энергоресурс» http://enr-katav.ru/raskrytie-informacii/2020/ в разделе РАСКРЫТИЕ ИНФОРМАЦИИ  – 2020 –  п. 19а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</si>
</sst>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h:mm;@"/>
    <numFmt numFmtId="167" formatCode="[$-F400]h:mm:ss\ AM/PM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4"/>
      <color rgb="FF333333"/>
      <name val="&amp;quot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21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horizontal="right"/>
    </xf>
    <xf numFmtId="0" fontId="5" fillId="0" borderId="0" xfId="0" applyFont="1"/>
    <xf numFmtId="0" fontId="15" fillId="0" borderId="0" xfId="0" applyFont="1" applyBorder="1" applyAlignment="1">
      <alignment vertical="top" wrapText="1"/>
    </xf>
    <xf numFmtId="0" fontId="15" fillId="0" borderId="0" xfId="0" applyFont="1" applyBorder="1"/>
    <xf numFmtId="0" fontId="15" fillId="0" borderId="0" xfId="0" applyFo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16" fontId="3" fillId="0" borderId="2" xfId="0" quotePrefix="1" applyNumberFormat="1" applyFont="1" applyBorder="1" applyAlignment="1">
      <alignment horizontal="left"/>
    </xf>
    <xf numFmtId="16" fontId="3" fillId="0" borderId="2" xfId="0" quotePrefix="1" applyNumberFormat="1" applyFont="1" applyBorder="1"/>
    <xf numFmtId="0" fontId="2" fillId="0" borderId="19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" fontId="3" fillId="0" borderId="2" xfId="0" applyNumberFormat="1" applyFont="1" applyBorder="1" applyAlignment="1">
      <alignment horizont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4" fillId="0" borderId="15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166" fontId="0" fillId="0" borderId="0" xfId="0" applyNumberFormat="1" applyFill="1"/>
    <xf numFmtId="9" fontId="10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 textRotation="90" wrapText="1"/>
    </xf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4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9"/>
  <sheetViews>
    <sheetView zoomScaleNormal="100" workbookViewId="0">
      <selection activeCell="M16" sqref="M16"/>
    </sheetView>
  </sheetViews>
  <sheetFormatPr defaultRowHeight="15"/>
  <cols>
    <col min="1" max="1" width="18.5703125" customWidth="1"/>
    <col min="2" max="2" width="11.7109375" customWidth="1"/>
    <col min="3" max="4" width="5.7109375" customWidth="1"/>
    <col min="5" max="5" width="9.5703125" customWidth="1"/>
    <col min="6" max="7" width="5.7109375" customWidth="1"/>
    <col min="8" max="8" width="9.5703125" customWidth="1"/>
    <col min="9" max="9" width="5.5703125" bestFit="1" customWidth="1"/>
    <col min="10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18.7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"/>
    </row>
    <row r="2" spans="1:15" ht="16.5">
      <c r="A2" s="139" t="s">
        <v>282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"/>
    </row>
    <row r="3" spans="1:1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"/>
    </row>
    <row r="5" spans="1:15" ht="15.75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2"/>
    </row>
    <row r="6" spans="1:15" ht="54.75" customHeight="1">
      <c r="A6" s="148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7"/>
    </row>
    <row r="7" spans="1:15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44" t="s">
        <v>4</v>
      </c>
      <c r="B8" s="144" t="s">
        <v>5</v>
      </c>
      <c r="C8" s="150" t="s">
        <v>6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7"/>
    </row>
    <row r="9" spans="1:15" ht="26.25" customHeight="1">
      <c r="A9" s="145"/>
      <c r="B9" s="145"/>
      <c r="C9" s="150" t="s">
        <v>7</v>
      </c>
      <c r="D9" s="150"/>
      <c r="E9" s="151"/>
      <c r="F9" s="150" t="s">
        <v>8</v>
      </c>
      <c r="G9" s="151"/>
      <c r="H9" s="151"/>
      <c r="I9" s="150" t="s">
        <v>9</v>
      </c>
      <c r="J9" s="151"/>
      <c r="K9" s="151"/>
      <c r="L9" s="150" t="s">
        <v>10</v>
      </c>
      <c r="M9" s="151"/>
      <c r="N9" s="151"/>
      <c r="O9" s="7"/>
    </row>
    <row r="10" spans="1:15" ht="48" customHeight="1">
      <c r="A10" s="146"/>
      <c r="B10" s="146"/>
      <c r="C10" s="124" t="s">
        <v>223</v>
      </c>
      <c r="D10" s="124" t="s">
        <v>225</v>
      </c>
      <c r="E10" s="4" t="s">
        <v>11</v>
      </c>
      <c r="F10" s="124" t="s">
        <v>223</v>
      </c>
      <c r="G10" s="124" t="s">
        <v>225</v>
      </c>
      <c r="H10" s="4" t="s">
        <v>11</v>
      </c>
      <c r="I10" s="124" t="s">
        <v>223</v>
      </c>
      <c r="J10" s="124" t="s">
        <v>225</v>
      </c>
      <c r="K10" s="4" t="s">
        <v>11</v>
      </c>
      <c r="L10" s="124" t="s">
        <v>223</v>
      </c>
      <c r="M10" s="124" t="s">
        <v>225</v>
      </c>
      <c r="N10" s="4" t="s">
        <v>11</v>
      </c>
      <c r="O10" s="7"/>
    </row>
    <row r="11" spans="1:15">
      <c r="A11" s="140" t="s">
        <v>12</v>
      </c>
      <c r="B11" s="6">
        <v>1</v>
      </c>
      <c r="C11" s="108">
        <v>0</v>
      </c>
      <c r="D11" s="6">
        <v>0</v>
      </c>
      <c r="E11" s="63" t="s">
        <v>187</v>
      </c>
      <c r="F11" s="108">
        <v>0</v>
      </c>
      <c r="G11" s="49">
        <v>0</v>
      </c>
      <c r="H11" s="63" t="s">
        <v>187</v>
      </c>
      <c r="I11" s="109">
        <v>0</v>
      </c>
      <c r="J11" s="108">
        <v>0</v>
      </c>
      <c r="K11" s="63" t="s">
        <v>187</v>
      </c>
      <c r="L11" s="57">
        <v>0</v>
      </c>
      <c r="M11" s="57">
        <v>0</v>
      </c>
      <c r="N11" s="101" t="s">
        <v>187</v>
      </c>
      <c r="O11" s="7"/>
    </row>
    <row r="12" spans="1:15">
      <c r="A12" s="141"/>
      <c r="B12" s="6">
        <v>2</v>
      </c>
      <c r="C12" s="108">
        <v>0</v>
      </c>
      <c r="D12" s="6">
        <v>0</v>
      </c>
      <c r="E12" s="63" t="s">
        <v>187</v>
      </c>
      <c r="F12" s="108">
        <v>0</v>
      </c>
      <c r="G12" s="49">
        <v>0</v>
      </c>
      <c r="H12" s="63" t="s">
        <v>187</v>
      </c>
      <c r="I12" s="109">
        <v>0</v>
      </c>
      <c r="J12" s="108">
        <v>0</v>
      </c>
      <c r="K12" s="63" t="s">
        <v>187</v>
      </c>
      <c r="L12" s="56">
        <v>0</v>
      </c>
      <c r="M12" s="56">
        <v>0</v>
      </c>
      <c r="N12" s="101" t="s">
        <v>187</v>
      </c>
      <c r="O12" s="7"/>
    </row>
    <row r="13" spans="1:15">
      <c r="A13" s="141"/>
      <c r="B13" s="5">
        <v>3</v>
      </c>
      <c r="C13" s="108">
        <v>0</v>
      </c>
      <c r="D13" s="6">
        <v>0</v>
      </c>
      <c r="E13" s="63" t="s">
        <v>187</v>
      </c>
      <c r="F13" s="108">
        <v>0</v>
      </c>
      <c r="G13" s="49">
        <v>0</v>
      </c>
      <c r="H13" s="63" t="s">
        <v>187</v>
      </c>
      <c r="I13" s="54">
        <v>0</v>
      </c>
      <c r="J13" s="54">
        <v>0</v>
      </c>
      <c r="K13" s="63" t="s">
        <v>187</v>
      </c>
      <c r="L13" s="56">
        <v>1687</v>
      </c>
      <c r="M13" s="56">
        <v>1683</v>
      </c>
      <c r="N13" s="101">
        <f t="shared" ref="N13:N19" si="0">(M13-L13)/L13</f>
        <v>-2.3710729104919974E-3</v>
      </c>
      <c r="O13" s="7"/>
    </row>
    <row r="14" spans="1:15">
      <c r="A14" s="142" t="s">
        <v>13</v>
      </c>
      <c r="B14" s="6">
        <v>1</v>
      </c>
      <c r="C14" s="108">
        <v>0</v>
      </c>
      <c r="D14" s="6">
        <v>0</v>
      </c>
      <c r="E14" s="63" t="s">
        <v>187</v>
      </c>
      <c r="F14" s="108">
        <v>0</v>
      </c>
      <c r="G14" s="49">
        <v>0</v>
      </c>
      <c r="H14" s="63" t="s">
        <v>187</v>
      </c>
      <c r="I14" s="54">
        <v>0</v>
      </c>
      <c r="J14" s="54">
        <v>0</v>
      </c>
      <c r="K14" s="63" t="s">
        <v>187</v>
      </c>
      <c r="L14" s="56">
        <v>0</v>
      </c>
      <c r="M14" s="56">
        <v>0</v>
      </c>
      <c r="N14" s="101" t="s">
        <v>187</v>
      </c>
      <c r="O14" s="7"/>
    </row>
    <row r="15" spans="1:15">
      <c r="A15" s="142"/>
      <c r="B15" s="6">
        <v>2</v>
      </c>
      <c r="C15" s="108">
        <v>0</v>
      </c>
      <c r="D15" s="6">
        <v>0</v>
      </c>
      <c r="E15" s="63" t="s">
        <v>187</v>
      </c>
      <c r="F15" s="108">
        <v>0</v>
      </c>
      <c r="G15" s="49">
        <v>0</v>
      </c>
      <c r="H15" s="63" t="s">
        <v>187</v>
      </c>
      <c r="I15" s="54">
        <v>0</v>
      </c>
      <c r="J15" s="54">
        <v>0</v>
      </c>
      <c r="K15" s="63" t="s">
        <v>187</v>
      </c>
      <c r="L15" s="56">
        <v>11</v>
      </c>
      <c r="M15" s="56">
        <v>11</v>
      </c>
      <c r="N15" s="101">
        <f t="shared" si="0"/>
        <v>0</v>
      </c>
      <c r="O15" s="7"/>
    </row>
    <row r="16" spans="1:15">
      <c r="A16" s="142"/>
      <c r="B16" s="6">
        <v>3</v>
      </c>
      <c r="C16" s="108">
        <v>0</v>
      </c>
      <c r="D16" s="6">
        <v>0</v>
      </c>
      <c r="E16" s="63" t="s">
        <v>187</v>
      </c>
      <c r="F16" s="108">
        <v>0</v>
      </c>
      <c r="G16" s="49">
        <v>0</v>
      </c>
      <c r="H16" s="63" t="s">
        <v>187</v>
      </c>
      <c r="I16" s="54">
        <v>3</v>
      </c>
      <c r="J16" s="54">
        <v>4</v>
      </c>
      <c r="K16" s="101">
        <f t="shared" ref="K16:K19" si="1">(J16-I16)/I16</f>
        <v>0.33333333333333331</v>
      </c>
      <c r="L16" s="56">
        <v>277</v>
      </c>
      <c r="M16" s="56">
        <v>203</v>
      </c>
      <c r="N16" s="101">
        <f t="shared" si="0"/>
        <v>-0.26714801444043323</v>
      </c>
      <c r="O16" s="7"/>
    </row>
    <row r="17" spans="1:15">
      <c r="A17" s="140" t="s">
        <v>14</v>
      </c>
      <c r="B17" s="6">
        <v>1</v>
      </c>
      <c r="C17" s="108">
        <v>0</v>
      </c>
      <c r="D17" s="6">
        <v>0</v>
      </c>
      <c r="E17" s="63" t="s">
        <v>187</v>
      </c>
      <c r="F17" s="108">
        <v>0</v>
      </c>
      <c r="G17" s="49">
        <v>0</v>
      </c>
      <c r="H17" s="63" t="s">
        <v>187</v>
      </c>
      <c r="I17" s="54">
        <v>0</v>
      </c>
      <c r="J17" s="54">
        <v>0</v>
      </c>
      <c r="K17" s="63" t="s">
        <v>187</v>
      </c>
      <c r="L17" s="56">
        <v>0</v>
      </c>
      <c r="M17" s="56">
        <v>0</v>
      </c>
      <c r="N17" s="101" t="s">
        <v>187</v>
      </c>
      <c r="O17" s="7"/>
    </row>
    <row r="18" spans="1:15">
      <c r="A18" s="141"/>
      <c r="B18" s="6">
        <v>2</v>
      </c>
      <c r="C18" s="108">
        <v>0</v>
      </c>
      <c r="D18" s="6">
        <v>0</v>
      </c>
      <c r="E18" s="63" t="s">
        <v>187</v>
      </c>
      <c r="F18" s="108">
        <v>0</v>
      </c>
      <c r="G18" s="49">
        <v>0</v>
      </c>
      <c r="H18" s="63" t="s">
        <v>187</v>
      </c>
      <c r="I18" s="54">
        <v>0</v>
      </c>
      <c r="J18" s="54">
        <v>0</v>
      </c>
      <c r="K18" s="63" t="s">
        <v>187</v>
      </c>
      <c r="L18" s="56">
        <v>11</v>
      </c>
      <c r="M18" s="56">
        <v>11</v>
      </c>
      <c r="N18" s="101">
        <f t="shared" si="0"/>
        <v>0</v>
      </c>
      <c r="O18" s="7"/>
    </row>
    <row r="19" spans="1:15">
      <c r="A19" s="143"/>
      <c r="B19" s="6">
        <v>3</v>
      </c>
      <c r="C19" s="108">
        <v>0</v>
      </c>
      <c r="D19" s="6">
        <v>0</v>
      </c>
      <c r="E19" s="63" t="s">
        <v>187</v>
      </c>
      <c r="F19" s="108">
        <v>0</v>
      </c>
      <c r="G19" s="49">
        <v>0</v>
      </c>
      <c r="H19" s="63" t="s">
        <v>187</v>
      </c>
      <c r="I19" s="54">
        <v>3</v>
      </c>
      <c r="J19" s="54">
        <v>4</v>
      </c>
      <c r="K19" s="101">
        <f t="shared" si="1"/>
        <v>0.33333333333333331</v>
      </c>
      <c r="L19" s="56">
        <v>1964</v>
      </c>
      <c r="M19" s="56">
        <v>1908</v>
      </c>
      <c r="N19" s="101">
        <f t="shared" si="0"/>
        <v>-2.8513238289205704E-2</v>
      </c>
      <c r="O19" s="7"/>
    </row>
  </sheetData>
  <mergeCells count="15">
    <mergeCell ref="A1:N1"/>
    <mergeCell ref="A2:N2"/>
    <mergeCell ref="A11:A13"/>
    <mergeCell ref="A14:A16"/>
    <mergeCell ref="A17:A19"/>
    <mergeCell ref="A8:A10"/>
    <mergeCell ref="B8:B10"/>
    <mergeCell ref="A3:N3"/>
    <mergeCell ref="A6:N6"/>
    <mergeCell ref="C8:N8"/>
    <mergeCell ref="I9:K9"/>
    <mergeCell ref="L9:N9"/>
    <mergeCell ref="C9:E9"/>
    <mergeCell ref="F9:H9"/>
    <mergeCell ref="A5:N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view="pageBreakPreview" zoomScaleNormal="90" zoomScaleSheetLayoutView="100" workbookViewId="0">
      <selection activeCell="B20" sqref="B20"/>
    </sheetView>
  </sheetViews>
  <sheetFormatPr defaultRowHeight="15"/>
  <cols>
    <col min="2" max="2" width="75" customWidth="1"/>
  </cols>
  <sheetData>
    <row r="1" spans="1:26" ht="15" customHeight="1">
      <c r="A1" s="167" t="s">
        <v>59</v>
      </c>
      <c r="B1" s="167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>
      <c r="A2" s="167"/>
      <c r="B2" s="167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s="26" customFormat="1" ht="18.75" customHeight="1">
      <c r="A3" s="167"/>
      <c r="B3" s="167"/>
      <c r="C3" s="50"/>
      <c r="D3" s="50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46" customFormat="1" ht="15.75">
      <c r="A5" s="44" t="s">
        <v>55</v>
      </c>
      <c r="B5" s="44" t="s">
        <v>56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46" customFormat="1" ht="15.75">
      <c r="A6" s="17">
        <v>1</v>
      </c>
      <c r="B6" s="47" t="s">
        <v>286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46" customFormat="1" ht="110.25">
      <c r="A7" s="17">
        <v>2</v>
      </c>
      <c r="B7" s="47" t="s">
        <v>287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47.25">
      <c r="A8" s="17">
        <v>3</v>
      </c>
      <c r="B8" s="47" t="s">
        <v>285</v>
      </c>
    </row>
    <row r="9" spans="1:26" s="46" customFormat="1" ht="31.5">
      <c r="A9" s="17">
        <v>4</v>
      </c>
      <c r="B9" s="47" t="s">
        <v>178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46" customFormat="1" ht="31.5">
      <c r="A10" s="17">
        <v>5</v>
      </c>
      <c r="B10" s="47" t="s">
        <v>177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</sheetData>
  <mergeCells count="1">
    <mergeCell ref="A1:B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"/>
  <sheetViews>
    <sheetView workbookViewId="0">
      <selection activeCell="J36" sqref="J36"/>
    </sheetView>
  </sheetViews>
  <sheetFormatPr defaultRowHeight="15"/>
  <sheetData>
    <row r="1" spans="1:9" ht="18.75" customHeight="1">
      <c r="A1" s="168" t="s">
        <v>159</v>
      </c>
      <c r="B1" s="168"/>
      <c r="C1" s="168"/>
      <c r="D1" s="168"/>
      <c r="E1" s="168"/>
      <c r="F1" s="168"/>
      <c r="G1" s="168"/>
      <c r="H1" s="168"/>
      <c r="I1" s="168"/>
    </row>
    <row r="2" spans="1:9" s="26" customFormat="1" ht="18.75" customHeight="1">
      <c r="A2" s="168"/>
      <c r="B2" s="168"/>
      <c r="C2" s="168"/>
      <c r="D2" s="168"/>
      <c r="E2" s="168"/>
      <c r="F2" s="168"/>
      <c r="G2" s="168"/>
      <c r="H2" s="168"/>
      <c r="I2" s="168"/>
    </row>
    <row r="3" spans="1:9" s="26" customFormat="1" ht="18.7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9" s="26" customFormat="1" ht="18.75" customHeight="1">
      <c r="A4" s="168"/>
      <c r="B4" s="168"/>
      <c r="C4" s="168"/>
      <c r="D4" s="168"/>
      <c r="E4" s="168"/>
      <c r="F4" s="168"/>
      <c r="G4" s="168"/>
      <c r="H4" s="168"/>
      <c r="I4" s="168"/>
    </row>
    <row r="6" spans="1:9" ht="15.75">
      <c r="A6" s="41" t="s">
        <v>189</v>
      </c>
    </row>
  </sheetData>
  <mergeCells count="1">
    <mergeCell ref="A1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26"/>
  <sheetViews>
    <sheetView zoomScaleNormal="100" workbookViewId="0">
      <selection activeCell="E17" sqref="E17"/>
    </sheetView>
  </sheetViews>
  <sheetFormatPr defaultRowHeight="15"/>
  <cols>
    <col min="1" max="1" width="5" customWidth="1"/>
    <col min="2" max="2" width="33.28515625" customWidth="1"/>
    <col min="3" max="4" width="9.140625" style="15"/>
    <col min="5" max="5" width="12" style="16" customWidth="1"/>
    <col min="6" max="6" width="10.140625" style="15" bestFit="1" customWidth="1"/>
    <col min="7" max="7" width="9.140625" style="15"/>
    <col min="8" max="8" width="12.140625" style="16" customWidth="1"/>
    <col min="9" max="10" width="9.140625" style="15"/>
    <col min="11" max="11" width="12.140625" style="16" customWidth="1"/>
    <col min="12" max="13" width="9.140625" style="15"/>
    <col min="14" max="14" width="11.85546875" style="15" customWidth="1"/>
    <col min="15" max="16" width="9.140625" style="15"/>
    <col min="17" max="17" width="11.7109375" style="15" customWidth="1"/>
    <col min="18" max="18" width="10.7109375" style="15" customWidth="1"/>
  </cols>
  <sheetData>
    <row r="1" spans="1:18" ht="18.75">
      <c r="A1" s="169" t="s">
        <v>160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15" customHeight="1">
      <c r="A2" s="170" t="s">
        <v>47</v>
      </c>
      <c r="B2" s="173" t="s">
        <v>23</v>
      </c>
      <c r="C2" s="176" t="s">
        <v>221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7"/>
      <c r="R2" s="178" t="s">
        <v>60</v>
      </c>
    </row>
    <row r="3" spans="1:18" ht="31.5" customHeight="1">
      <c r="A3" s="171"/>
      <c r="B3" s="174"/>
      <c r="C3" s="181" t="s">
        <v>161</v>
      </c>
      <c r="D3" s="176"/>
      <c r="E3" s="177"/>
      <c r="F3" s="181" t="s">
        <v>162</v>
      </c>
      <c r="G3" s="176"/>
      <c r="H3" s="177"/>
      <c r="I3" s="181" t="s">
        <v>163</v>
      </c>
      <c r="J3" s="176"/>
      <c r="K3" s="177"/>
      <c r="L3" s="181" t="s">
        <v>61</v>
      </c>
      <c r="M3" s="176"/>
      <c r="N3" s="177"/>
      <c r="O3" s="181" t="s">
        <v>62</v>
      </c>
      <c r="P3" s="176"/>
      <c r="Q3" s="177"/>
      <c r="R3" s="179"/>
    </row>
    <row r="4" spans="1:18" ht="56.25" customHeight="1">
      <c r="A4" s="172"/>
      <c r="B4" s="175"/>
      <c r="C4" s="54">
        <v>2019</v>
      </c>
      <c r="D4" s="54">
        <v>2020</v>
      </c>
      <c r="E4" s="66" t="s">
        <v>63</v>
      </c>
      <c r="F4" s="54">
        <v>2019</v>
      </c>
      <c r="G4" s="54">
        <v>2020</v>
      </c>
      <c r="H4" s="66" t="s">
        <v>63</v>
      </c>
      <c r="I4" s="54">
        <v>2019</v>
      </c>
      <c r="J4" s="54">
        <v>2020</v>
      </c>
      <c r="K4" s="66" t="s">
        <v>63</v>
      </c>
      <c r="L4" s="54">
        <v>2019</v>
      </c>
      <c r="M4" s="54">
        <v>2020</v>
      </c>
      <c r="N4" s="54" t="s">
        <v>63</v>
      </c>
      <c r="O4" s="54">
        <v>2019</v>
      </c>
      <c r="P4" s="54">
        <v>2020</v>
      </c>
      <c r="Q4" s="34" t="s">
        <v>63</v>
      </c>
      <c r="R4" s="180"/>
    </row>
    <row r="5" spans="1:18" s="26" customFormat="1">
      <c r="A5" s="8">
        <v>1</v>
      </c>
      <c r="B5" s="103">
        <v>2</v>
      </c>
      <c r="C5" s="8">
        <v>3</v>
      </c>
      <c r="D5" s="103">
        <v>4</v>
      </c>
      <c r="E5" s="8">
        <v>5</v>
      </c>
      <c r="F5" s="103">
        <v>6</v>
      </c>
      <c r="G5" s="8">
        <v>7</v>
      </c>
      <c r="H5" s="103">
        <v>8</v>
      </c>
      <c r="I5" s="8">
        <v>9</v>
      </c>
      <c r="J5" s="103">
        <v>10</v>
      </c>
      <c r="K5" s="8">
        <v>11</v>
      </c>
      <c r="L5" s="103">
        <v>12</v>
      </c>
      <c r="M5" s="8">
        <v>13</v>
      </c>
      <c r="N5" s="103">
        <v>14</v>
      </c>
      <c r="O5" s="8">
        <v>15</v>
      </c>
      <c r="P5" s="103">
        <v>16</v>
      </c>
      <c r="Q5" s="8">
        <v>17</v>
      </c>
      <c r="R5" s="103">
        <v>18</v>
      </c>
    </row>
    <row r="6" spans="1:18" ht="45">
      <c r="A6" s="34">
        <v>1</v>
      </c>
      <c r="B6" s="131" t="s">
        <v>64</v>
      </c>
      <c r="C6" s="63">
        <v>126</v>
      </c>
      <c r="D6" s="63">
        <v>31</v>
      </c>
      <c r="E6" s="101">
        <f>(D6-C6)/C6</f>
        <v>-0.75396825396825395</v>
      </c>
      <c r="F6" s="67">
        <v>0</v>
      </c>
      <c r="G6" s="63">
        <v>0</v>
      </c>
      <c r="H6" s="63" t="s">
        <v>187</v>
      </c>
      <c r="I6" s="67">
        <v>0</v>
      </c>
      <c r="J6" s="67">
        <v>1</v>
      </c>
      <c r="K6" s="101">
        <v>1</v>
      </c>
      <c r="L6" s="67">
        <v>0</v>
      </c>
      <c r="M6" s="67">
        <v>0</v>
      </c>
      <c r="N6" s="63" t="s">
        <v>187</v>
      </c>
      <c r="O6" s="67">
        <v>0</v>
      </c>
      <c r="P6" s="67">
        <v>0</v>
      </c>
      <c r="Q6" s="63" t="s">
        <v>187</v>
      </c>
      <c r="R6" s="67">
        <f>SUM(D6+G6+J6+M6+P6)</f>
        <v>32</v>
      </c>
    </row>
    <row r="7" spans="1:18" ht="90">
      <c r="A7" s="34">
        <v>2</v>
      </c>
      <c r="B7" s="37" t="s">
        <v>65</v>
      </c>
      <c r="C7" s="67">
        <v>126</v>
      </c>
      <c r="D7" s="63">
        <v>31</v>
      </c>
      <c r="E7" s="101">
        <f>(D7-C7)/C7</f>
        <v>-0.75396825396825395</v>
      </c>
      <c r="F7" s="67">
        <v>0</v>
      </c>
      <c r="G7" s="63">
        <v>0</v>
      </c>
      <c r="H7" s="63" t="s">
        <v>187</v>
      </c>
      <c r="I7" s="67">
        <v>0</v>
      </c>
      <c r="J7" s="67">
        <v>1</v>
      </c>
      <c r="K7" s="101">
        <v>1</v>
      </c>
      <c r="L7" s="67">
        <v>0</v>
      </c>
      <c r="M7" s="67">
        <v>0</v>
      </c>
      <c r="N7" s="63" t="s">
        <v>187</v>
      </c>
      <c r="O7" s="67">
        <v>0</v>
      </c>
      <c r="P7" s="67">
        <v>0</v>
      </c>
      <c r="Q7" s="63" t="s">
        <v>187</v>
      </c>
      <c r="R7" s="67">
        <f t="shared" ref="R7:R16" si="0">SUM(D7+G7+J7+M7+P7)</f>
        <v>32</v>
      </c>
    </row>
    <row r="8" spans="1:18" ht="150">
      <c r="A8" s="34">
        <v>3</v>
      </c>
      <c r="B8" s="37" t="s">
        <v>66</v>
      </c>
      <c r="C8" s="67">
        <v>0</v>
      </c>
      <c r="D8" s="67">
        <v>0</v>
      </c>
      <c r="E8" s="63" t="s">
        <v>187</v>
      </c>
      <c r="F8" s="67">
        <v>0</v>
      </c>
      <c r="G8" s="67">
        <v>0</v>
      </c>
      <c r="H8" s="63" t="s">
        <v>187</v>
      </c>
      <c r="I8" s="67">
        <f>I9+I10</f>
        <v>0</v>
      </c>
      <c r="J8" s="67">
        <v>0</v>
      </c>
      <c r="K8" s="63" t="s">
        <v>187</v>
      </c>
      <c r="L8" s="67">
        <f>L9+L10</f>
        <v>0</v>
      </c>
      <c r="M8" s="67">
        <v>0</v>
      </c>
      <c r="N8" s="63" t="s">
        <v>187</v>
      </c>
      <c r="O8" s="67">
        <f>O9+O10</f>
        <v>0</v>
      </c>
      <c r="P8" s="67">
        <v>0</v>
      </c>
      <c r="Q8" s="63" t="s">
        <v>187</v>
      </c>
      <c r="R8" s="67">
        <f t="shared" si="0"/>
        <v>0</v>
      </c>
    </row>
    <row r="9" spans="1:18" ht="17.25" customHeight="1">
      <c r="A9" s="55" t="s">
        <v>35</v>
      </c>
      <c r="B9" s="65" t="s">
        <v>67</v>
      </c>
      <c r="C9" s="69">
        <v>0</v>
      </c>
      <c r="D9" s="69">
        <v>0</v>
      </c>
      <c r="E9" s="63">
        <v>0</v>
      </c>
      <c r="F9" s="69">
        <v>0</v>
      </c>
      <c r="G9" s="69">
        <v>0</v>
      </c>
      <c r="H9" s="63" t="s">
        <v>187</v>
      </c>
      <c r="I9" s="69">
        <v>0</v>
      </c>
      <c r="J9" s="67">
        <v>0</v>
      </c>
      <c r="K9" s="63" t="s">
        <v>187</v>
      </c>
      <c r="L9" s="69">
        <v>0</v>
      </c>
      <c r="M9" s="67">
        <v>0</v>
      </c>
      <c r="N9" s="63" t="s">
        <v>187</v>
      </c>
      <c r="O9" s="69">
        <v>0</v>
      </c>
      <c r="P9" s="67">
        <v>0</v>
      </c>
      <c r="Q9" s="63" t="s">
        <v>187</v>
      </c>
      <c r="R9" s="67">
        <f t="shared" si="0"/>
        <v>0</v>
      </c>
    </row>
    <row r="10" spans="1:18">
      <c r="A10" s="55" t="s">
        <v>36</v>
      </c>
      <c r="B10" s="65" t="s">
        <v>68</v>
      </c>
      <c r="C10" s="69">
        <v>0</v>
      </c>
      <c r="D10" s="69">
        <v>0</v>
      </c>
      <c r="E10" s="63">
        <v>0</v>
      </c>
      <c r="F10" s="69">
        <v>0</v>
      </c>
      <c r="G10" s="69">
        <v>0</v>
      </c>
      <c r="H10" s="63" t="s">
        <v>187</v>
      </c>
      <c r="I10" s="69">
        <v>0</v>
      </c>
      <c r="J10" s="67">
        <v>0</v>
      </c>
      <c r="K10" s="63" t="s">
        <v>187</v>
      </c>
      <c r="L10" s="69">
        <v>0</v>
      </c>
      <c r="M10" s="67">
        <v>0</v>
      </c>
      <c r="N10" s="63" t="s">
        <v>187</v>
      </c>
      <c r="O10" s="69">
        <v>0</v>
      </c>
      <c r="P10" s="67">
        <v>0</v>
      </c>
      <c r="Q10" s="63" t="s">
        <v>187</v>
      </c>
      <c r="R10" s="67">
        <f t="shared" si="0"/>
        <v>0</v>
      </c>
    </row>
    <row r="11" spans="1:18" ht="73.5" customHeight="1">
      <c r="A11" s="55" t="s">
        <v>69</v>
      </c>
      <c r="B11" s="37" t="s">
        <v>70</v>
      </c>
      <c r="C11" s="63">
        <v>17</v>
      </c>
      <c r="D11" s="63">
        <v>15</v>
      </c>
      <c r="E11" s="101">
        <f>(D11-C11)/C11</f>
        <v>-0.11764705882352941</v>
      </c>
      <c r="F11" s="63">
        <v>0</v>
      </c>
      <c r="G11" s="63">
        <v>0</v>
      </c>
      <c r="H11" s="63" t="s">
        <v>187</v>
      </c>
      <c r="I11" s="63">
        <v>0</v>
      </c>
      <c r="J11" s="63">
        <v>14</v>
      </c>
      <c r="K11" s="101">
        <v>1</v>
      </c>
      <c r="L11" s="67">
        <v>0</v>
      </c>
      <c r="M11" s="67">
        <v>0</v>
      </c>
      <c r="N11" s="63" t="s">
        <v>187</v>
      </c>
      <c r="O11" s="67">
        <v>0</v>
      </c>
      <c r="P11" s="67">
        <v>0</v>
      </c>
      <c r="Q11" s="63" t="s">
        <v>187</v>
      </c>
      <c r="R11" s="67">
        <f>AVERAGE(D11,J11)</f>
        <v>14.5</v>
      </c>
    </row>
    <row r="12" spans="1:18" ht="57.75" customHeight="1">
      <c r="A12" s="55" t="s">
        <v>71</v>
      </c>
      <c r="B12" s="37" t="s">
        <v>72</v>
      </c>
      <c r="C12" s="67">
        <v>126</v>
      </c>
      <c r="D12" s="63">
        <v>39</v>
      </c>
      <c r="E12" s="101">
        <f t="shared" ref="E12:E13" si="1">(D12-C12)/C12</f>
        <v>-0.69047619047619047</v>
      </c>
      <c r="F12" s="67">
        <v>0</v>
      </c>
      <c r="G12" s="67">
        <v>0</v>
      </c>
      <c r="H12" s="63" t="s">
        <v>187</v>
      </c>
      <c r="I12" s="67">
        <v>0</v>
      </c>
      <c r="J12" s="67">
        <v>1</v>
      </c>
      <c r="K12" s="101">
        <v>1</v>
      </c>
      <c r="L12" s="67">
        <v>0</v>
      </c>
      <c r="M12" s="67">
        <v>0</v>
      </c>
      <c r="N12" s="63" t="s">
        <v>187</v>
      </c>
      <c r="O12" s="67">
        <v>0</v>
      </c>
      <c r="P12" s="67">
        <v>0</v>
      </c>
      <c r="Q12" s="63" t="s">
        <v>187</v>
      </c>
      <c r="R12" s="67">
        <f t="shared" si="0"/>
        <v>40</v>
      </c>
    </row>
    <row r="13" spans="1:18" ht="57.75" customHeight="1">
      <c r="A13" s="55" t="s">
        <v>73</v>
      </c>
      <c r="B13" s="37" t="s">
        <v>74</v>
      </c>
      <c r="C13" s="67">
        <v>21</v>
      </c>
      <c r="D13" s="63">
        <v>32</v>
      </c>
      <c r="E13" s="101">
        <f t="shared" si="1"/>
        <v>0.52380952380952384</v>
      </c>
      <c r="F13" s="67">
        <v>1</v>
      </c>
      <c r="G13" s="67">
        <v>0</v>
      </c>
      <c r="H13" s="63" t="s">
        <v>187</v>
      </c>
      <c r="I13" s="67">
        <v>0</v>
      </c>
      <c r="J13" s="67">
        <v>0</v>
      </c>
      <c r="K13" s="63" t="s">
        <v>187</v>
      </c>
      <c r="L13" s="67">
        <v>0</v>
      </c>
      <c r="M13" s="67">
        <v>0</v>
      </c>
      <c r="N13" s="63" t="s">
        <v>187</v>
      </c>
      <c r="O13" s="67">
        <v>0</v>
      </c>
      <c r="P13" s="67">
        <v>0</v>
      </c>
      <c r="Q13" s="63" t="s">
        <v>187</v>
      </c>
      <c r="R13" s="67">
        <f t="shared" si="0"/>
        <v>32</v>
      </c>
    </row>
    <row r="14" spans="1:18" ht="135">
      <c r="A14" s="55" t="s">
        <v>75</v>
      </c>
      <c r="B14" s="37" t="s">
        <v>76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3" t="s">
        <v>187</v>
      </c>
      <c r="I14" s="67">
        <f>I15+I16</f>
        <v>0</v>
      </c>
      <c r="J14" s="67">
        <v>0</v>
      </c>
      <c r="K14" s="63" t="s">
        <v>187</v>
      </c>
      <c r="L14" s="67">
        <f>L15+L16</f>
        <v>0</v>
      </c>
      <c r="M14" s="67">
        <v>0</v>
      </c>
      <c r="N14" s="63" t="s">
        <v>187</v>
      </c>
      <c r="O14" s="67">
        <v>0</v>
      </c>
      <c r="P14" s="67">
        <v>0</v>
      </c>
      <c r="Q14" s="63" t="s">
        <v>187</v>
      </c>
      <c r="R14" s="67">
        <f t="shared" si="0"/>
        <v>0</v>
      </c>
    </row>
    <row r="15" spans="1:18" ht="15" customHeight="1">
      <c r="A15" s="55" t="s">
        <v>77</v>
      </c>
      <c r="B15" s="37" t="s">
        <v>67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3" t="s">
        <v>187</v>
      </c>
      <c r="I15" s="67">
        <v>0</v>
      </c>
      <c r="J15" s="67">
        <v>0</v>
      </c>
      <c r="K15" s="63" t="s">
        <v>187</v>
      </c>
      <c r="L15" s="67">
        <v>0</v>
      </c>
      <c r="M15" s="67">
        <v>0</v>
      </c>
      <c r="N15" s="63" t="s">
        <v>187</v>
      </c>
      <c r="O15" s="67">
        <v>0</v>
      </c>
      <c r="P15" s="67">
        <v>0</v>
      </c>
      <c r="Q15" s="63" t="s">
        <v>187</v>
      </c>
      <c r="R15" s="67">
        <f t="shared" si="0"/>
        <v>0</v>
      </c>
    </row>
    <row r="16" spans="1:18">
      <c r="A16" s="55" t="s">
        <v>78</v>
      </c>
      <c r="B16" s="37" t="s">
        <v>79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3" t="s">
        <v>187</v>
      </c>
      <c r="I16" s="67">
        <v>0</v>
      </c>
      <c r="J16" s="67">
        <v>0</v>
      </c>
      <c r="K16" s="63" t="s">
        <v>187</v>
      </c>
      <c r="L16" s="67">
        <v>0</v>
      </c>
      <c r="M16" s="67">
        <v>0</v>
      </c>
      <c r="N16" s="63" t="s">
        <v>187</v>
      </c>
      <c r="O16" s="67">
        <v>0</v>
      </c>
      <c r="P16" s="67">
        <v>0</v>
      </c>
      <c r="Q16" s="63" t="s">
        <v>187</v>
      </c>
      <c r="R16" s="67">
        <f t="shared" si="0"/>
        <v>0</v>
      </c>
    </row>
    <row r="17" spans="1:18" ht="75">
      <c r="A17" s="55" t="s">
        <v>80</v>
      </c>
      <c r="B17" s="37" t="s">
        <v>81</v>
      </c>
      <c r="C17" s="67">
        <v>36</v>
      </c>
      <c r="D17" s="63">
        <v>233</v>
      </c>
      <c r="E17" s="101">
        <f>(D17-C17)/C17</f>
        <v>5.4722222222222223</v>
      </c>
      <c r="F17" s="63">
        <v>0</v>
      </c>
      <c r="G17" s="63">
        <v>0</v>
      </c>
      <c r="H17" s="63" t="s">
        <v>187</v>
      </c>
      <c r="I17" s="67">
        <v>0</v>
      </c>
      <c r="J17" s="67">
        <v>0</v>
      </c>
      <c r="K17" s="63" t="s">
        <v>187</v>
      </c>
      <c r="L17" s="67">
        <v>0</v>
      </c>
      <c r="M17" s="67">
        <v>0</v>
      </c>
      <c r="N17" s="63" t="s">
        <v>187</v>
      </c>
      <c r="O17" s="67">
        <v>0</v>
      </c>
      <c r="P17" s="67">
        <v>0</v>
      </c>
      <c r="Q17" s="63" t="s">
        <v>187</v>
      </c>
      <c r="R17" s="67">
        <f>SUM(D17+G17+J17+M17+P17)</f>
        <v>233</v>
      </c>
    </row>
    <row r="26" spans="1:18">
      <c r="F26" s="123"/>
    </row>
  </sheetData>
  <mergeCells count="10">
    <mergeCell ref="A1:R1"/>
    <mergeCell ref="A2:A4"/>
    <mergeCell ref="B2:B4"/>
    <mergeCell ref="C2:Q2"/>
    <mergeCell ref="R2:R4"/>
    <mergeCell ref="C3:E3"/>
    <mergeCell ref="F3:H3"/>
    <mergeCell ref="I3:K3"/>
    <mergeCell ref="L3:N3"/>
    <mergeCell ref="O3:Q3"/>
  </mergeCells>
  <pageMargins left="0" right="0" top="0" bottom="0" header="0.31496062992125984" footer="0.31496062992125984"/>
  <pageSetup paperSize="9"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4"/>
  <sheetViews>
    <sheetView zoomScaleNormal="100" zoomScaleSheetLayoutView="100" workbookViewId="0">
      <selection activeCell="H21" sqref="H21"/>
    </sheetView>
  </sheetViews>
  <sheetFormatPr defaultRowHeight="15"/>
  <cols>
    <col min="1" max="1" width="18" customWidth="1"/>
    <col min="2" max="2" width="15.85546875" customWidth="1"/>
    <col min="4" max="11" width="16.140625" customWidth="1"/>
  </cols>
  <sheetData>
    <row r="1" spans="1:11" ht="57" customHeight="1">
      <c r="A1" s="182" t="s">
        <v>188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3" spans="1:11" ht="18.75" customHeight="1">
      <c r="A3" s="153" t="s">
        <v>289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7.2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ht="18" customHeigh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1" ht="1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 ht="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</row>
    <row r="8" spans="1:1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A3:K8"/>
    <mergeCell ref="A1:K1"/>
  </mergeCells>
  <pageMargins left="0.7" right="0.7" top="0.75" bottom="0.75" header="0.3" footer="0.3"/>
  <pageSetup paperSize="9" scale="7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2"/>
  <sheetViews>
    <sheetView zoomScaleNormal="100" workbookViewId="0">
      <selection activeCell="H9" sqref="H9"/>
    </sheetView>
  </sheetViews>
  <sheetFormatPr defaultRowHeight="15"/>
  <cols>
    <col min="2" max="2" width="31.5703125" customWidth="1"/>
    <col min="4" max="4" width="9.140625" style="26"/>
    <col min="5" max="5" width="10" customWidth="1"/>
    <col min="7" max="7" width="9.140625" style="26"/>
    <col min="8" max="8" width="9.85546875" customWidth="1"/>
    <col min="10" max="10" width="9.140625" style="26"/>
    <col min="11" max="11" width="9.7109375" customWidth="1"/>
    <col min="13" max="13" width="9.140625" style="26"/>
    <col min="14" max="14" width="9.85546875" customWidth="1"/>
    <col min="16" max="16" width="9.140625" style="26"/>
    <col min="17" max="17" width="9.7109375" customWidth="1"/>
  </cols>
  <sheetData>
    <row r="1" spans="1:17" ht="99.75" customHeight="1">
      <c r="A1" s="183" t="s">
        <v>186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8.5" customHeight="1">
      <c r="A2" s="184" t="s">
        <v>47</v>
      </c>
      <c r="B2" s="184" t="s">
        <v>82</v>
      </c>
      <c r="C2" s="188" t="s">
        <v>83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</row>
    <row r="3" spans="1:17" ht="44.25" customHeight="1">
      <c r="A3" s="187"/>
      <c r="B3" s="185"/>
      <c r="C3" s="188" t="s">
        <v>84</v>
      </c>
      <c r="D3" s="189"/>
      <c r="E3" s="190"/>
      <c r="F3" s="188" t="s">
        <v>85</v>
      </c>
      <c r="G3" s="189"/>
      <c r="H3" s="190"/>
      <c r="I3" s="188" t="s">
        <v>86</v>
      </c>
      <c r="J3" s="189"/>
      <c r="K3" s="190"/>
      <c r="L3" s="188" t="s">
        <v>87</v>
      </c>
      <c r="M3" s="189"/>
      <c r="N3" s="190"/>
      <c r="O3" s="188" t="s">
        <v>88</v>
      </c>
      <c r="P3" s="189"/>
      <c r="Q3" s="190"/>
    </row>
    <row r="4" spans="1:17" ht="51">
      <c r="A4" s="186"/>
      <c r="B4" s="186"/>
      <c r="C4" s="64">
        <v>2019</v>
      </c>
      <c r="D4" s="64">
        <v>2020</v>
      </c>
      <c r="E4" s="64" t="s">
        <v>63</v>
      </c>
      <c r="F4" s="64">
        <v>2019</v>
      </c>
      <c r="G4" s="64">
        <v>2020</v>
      </c>
      <c r="H4" s="64" t="s">
        <v>63</v>
      </c>
      <c r="I4" s="64">
        <v>2019</v>
      </c>
      <c r="J4" s="64">
        <v>2020</v>
      </c>
      <c r="K4" s="64" t="s">
        <v>63</v>
      </c>
      <c r="L4" s="64">
        <v>2019</v>
      </c>
      <c r="M4" s="64">
        <v>2020</v>
      </c>
      <c r="N4" s="64" t="s">
        <v>63</v>
      </c>
      <c r="O4" s="64">
        <v>2019</v>
      </c>
      <c r="P4" s="64">
        <v>2020</v>
      </c>
      <c r="Q4" s="64" t="s">
        <v>63</v>
      </c>
    </row>
    <row r="5" spans="1:17">
      <c r="A5" s="57">
        <v>1</v>
      </c>
      <c r="B5" s="57">
        <v>2</v>
      </c>
      <c r="C5" s="56">
        <v>3</v>
      </c>
      <c r="D5" s="57">
        <v>4</v>
      </c>
      <c r="E5" s="56">
        <v>5</v>
      </c>
      <c r="F5" s="57">
        <v>6</v>
      </c>
      <c r="G5" s="56">
        <v>7</v>
      </c>
      <c r="H5" s="57">
        <v>8</v>
      </c>
      <c r="I5" s="56">
        <v>9</v>
      </c>
      <c r="J5" s="57">
        <v>10</v>
      </c>
      <c r="K5" s="56">
        <v>11</v>
      </c>
      <c r="L5" s="57">
        <v>12</v>
      </c>
      <c r="M5" s="56">
        <v>13</v>
      </c>
      <c r="N5" s="57">
        <v>14</v>
      </c>
      <c r="O5" s="56">
        <v>15</v>
      </c>
      <c r="P5" s="57">
        <v>16</v>
      </c>
      <c r="Q5" s="56">
        <v>17</v>
      </c>
    </row>
    <row r="6" spans="1:17" ht="30">
      <c r="A6" s="58">
        <v>1</v>
      </c>
      <c r="B6" s="59" t="s">
        <v>89</v>
      </c>
      <c r="C6" s="63">
        <v>126</v>
      </c>
      <c r="D6" s="63">
        <v>31</v>
      </c>
      <c r="E6" s="101">
        <f>(D6-C6)/C6</f>
        <v>-0.75396825396825395</v>
      </c>
      <c r="F6" s="63">
        <v>0</v>
      </c>
      <c r="G6" s="63">
        <v>0</v>
      </c>
      <c r="H6" s="63" t="s">
        <v>187</v>
      </c>
      <c r="I6" s="63">
        <v>0</v>
      </c>
      <c r="J6" s="63">
        <v>1</v>
      </c>
      <c r="K6" s="137">
        <v>1</v>
      </c>
      <c r="L6" s="63">
        <v>0</v>
      </c>
      <c r="M6" s="63">
        <v>0</v>
      </c>
      <c r="N6" s="63" t="s">
        <v>187</v>
      </c>
      <c r="O6" s="63">
        <v>0</v>
      </c>
      <c r="P6" s="63">
        <v>0</v>
      </c>
      <c r="Q6" s="63" t="s">
        <v>187</v>
      </c>
    </row>
    <row r="7" spans="1:17" ht="30">
      <c r="A7" s="58" t="s">
        <v>25</v>
      </c>
      <c r="B7" s="59" t="s">
        <v>90</v>
      </c>
      <c r="C7" s="63">
        <v>0</v>
      </c>
      <c r="D7" s="63">
        <v>0</v>
      </c>
      <c r="E7" s="63" t="s">
        <v>187</v>
      </c>
      <c r="F7" s="63">
        <v>0</v>
      </c>
      <c r="G7" s="63">
        <v>0</v>
      </c>
      <c r="H7" s="63" t="s">
        <v>187</v>
      </c>
      <c r="I7" s="63">
        <v>0</v>
      </c>
      <c r="J7" s="63">
        <v>0</v>
      </c>
      <c r="K7" s="63" t="s">
        <v>187</v>
      </c>
      <c r="L7" s="63">
        <v>0</v>
      </c>
      <c r="M7" s="63">
        <v>0</v>
      </c>
      <c r="N7" s="63" t="s">
        <v>187</v>
      </c>
      <c r="O7" s="63">
        <v>0</v>
      </c>
      <c r="P7" s="63">
        <v>0</v>
      </c>
      <c r="Q7" s="63" t="s">
        <v>187</v>
      </c>
    </row>
    <row r="8" spans="1:17" ht="30">
      <c r="A8" s="58" t="s">
        <v>26</v>
      </c>
      <c r="B8" s="59" t="s">
        <v>91</v>
      </c>
      <c r="C8" s="63">
        <v>126</v>
      </c>
      <c r="D8" s="63">
        <v>31</v>
      </c>
      <c r="E8" s="101">
        <f t="shared" ref="E8:E23" si="0">(D8-C8)/C8</f>
        <v>-0.75396825396825395</v>
      </c>
      <c r="F8" s="63">
        <v>0</v>
      </c>
      <c r="G8" s="63">
        <v>0</v>
      </c>
      <c r="H8" s="63" t="s">
        <v>187</v>
      </c>
      <c r="I8" s="63">
        <v>0</v>
      </c>
      <c r="J8" s="63">
        <v>1</v>
      </c>
      <c r="K8" s="137">
        <v>1</v>
      </c>
      <c r="L8" s="63">
        <v>0</v>
      </c>
      <c r="M8" s="63">
        <v>0</v>
      </c>
      <c r="N8" s="63" t="s">
        <v>187</v>
      </c>
      <c r="O8" s="63">
        <v>0</v>
      </c>
      <c r="P8" s="63">
        <v>0</v>
      </c>
      <c r="Q8" s="63" t="s">
        <v>187</v>
      </c>
    </row>
    <row r="9" spans="1:17" ht="30">
      <c r="A9" s="58" t="s">
        <v>28</v>
      </c>
      <c r="B9" s="59" t="s">
        <v>92</v>
      </c>
      <c r="C9" s="63">
        <v>0</v>
      </c>
      <c r="D9" s="63">
        <v>0</v>
      </c>
      <c r="E9" s="63" t="s">
        <v>187</v>
      </c>
      <c r="F9" s="63">
        <v>0</v>
      </c>
      <c r="G9" s="63">
        <v>0</v>
      </c>
      <c r="H9" s="63" t="s">
        <v>187</v>
      </c>
      <c r="I9" s="63">
        <v>0</v>
      </c>
      <c r="J9" s="63">
        <v>0</v>
      </c>
      <c r="K9" s="63" t="s">
        <v>187</v>
      </c>
      <c r="L9" s="63">
        <v>0</v>
      </c>
      <c r="M9" s="63">
        <v>0</v>
      </c>
      <c r="N9" s="63" t="s">
        <v>187</v>
      </c>
      <c r="O9" s="63">
        <v>0</v>
      </c>
      <c r="P9" s="63">
        <v>0</v>
      </c>
      <c r="Q9" s="63" t="s">
        <v>187</v>
      </c>
    </row>
    <row r="10" spans="1:17">
      <c r="A10" s="58" t="s">
        <v>29</v>
      </c>
      <c r="B10" s="59" t="s">
        <v>93</v>
      </c>
      <c r="C10" s="63">
        <v>0</v>
      </c>
      <c r="D10" s="63">
        <v>0</v>
      </c>
      <c r="E10" s="63" t="s">
        <v>187</v>
      </c>
      <c r="F10" s="63">
        <v>0</v>
      </c>
      <c r="G10" s="63">
        <v>0</v>
      </c>
      <c r="H10" s="63" t="s">
        <v>187</v>
      </c>
      <c r="I10" s="63">
        <v>0</v>
      </c>
      <c r="J10" s="63">
        <v>0</v>
      </c>
      <c r="K10" s="63" t="s">
        <v>187</v>
      </c>
      <c r="L10" s="63">
        <v>0</v>
      </c>
      <c r="M10" s="63">
        <v>0</v>
      </c>
      <c r="N10" s="63" t="s">
        <v>187</v>
      </c>
      <c r="O10" s="63">
        <v>0</v>
      </c>
      <c r="P10" s="63">
        <v>0</v>
      </c>
      <c r="Q10" s="63" t="s">
        <v>187</v>
      </c>
    </row>
    <row r="11" spans="1:17" ht="30">
      <c r="A11" s="58" t="s">
        <v>94</v>
      </c>
      <c r="B11" s="59" t="s">
        <v>95</v>
      </c>
      <c r="C11" s="63">
        <v>0</v>
      </c>
      <c r="D11" s="63">
        <v>0</v>
      </c>
      <c r="E11" s="63" t="s">
        <v>187</v>
      </c>
      <c r="F11" s="63">
        <v>0</v>
      </c>
      <c r="G11" s="63">
        <v>0</v>
      </c>
      <c r="H11" s="63" t="s">
        <v>187</v>
      </c>
      <c r="I11" s="63">
        <v>0</v>
      </c>
      <c r="J11" s="63">
        <v>0</v>
      </c>
      <c r="K11" s="63" t="s">
        <v>187</v>
      </c>
      <c r="L11" s="63">
        <v>0</v>
      </c>
      <c r="M11" s="63">
        <v>0</v>
      </c>
      <c r="N11" s="63" t="s">
        <v>187</v>
      </c>
      <c r="O11" s="63">
        <v>0</v>
      </c>
      <c r="P11" s="63">
        <v>0</v>
      </c>
      <c r="Q11" s="63" t="s">
        <v>187</v>
      </c>
    </row>
    <row r="12" spans="1:17">
      <c r="A12" s="58" t="s">
        <v>96</v>
      </c>
      <c r="B12" s="59" t="s">
        <v>97</v>
      </c>
      <c r="C12" s="63">
        <v>0</v>
      </c>
      <c r="D12" s="63">
        <v>0</v>
      </c>
      <c r="E12" s="63" t="s">
        <v>187</v>
      </c>
      <c r="F12" s="63">
        <v>0</v>
      </c>
      <c r="G12" s="63">
        <v>0</v>
      </c>
      <c r="H12" s="63" t="s">
        <v>187</v>
      </c>
      <c r="I12" s="63">
        <v>0</v>
      </c>
      <c r="J12" s="63">
        <v>0</v>
      </c>
      <c r="K12" s="63" t="s">
        <v>187</v>
      </c>
      <c r="L12" s="63">
        <v>0</v>
      </c>
      <c r="M12" s="63">
        <v>0</v>
      </c>
      <c r="N12" s="63" t="s">
        <v>187</v>
      </c>
      <c r="O12" s="63">
        <v>0</v>
      </c>
      <c r="P12" s="63">
        <v>0</v>
      </c>
      <c r="Q12" s="63" t="s">
        <v>187</v>
      </c>
    </row>
    <row r="13" spans="1:17">
      <c r="A13" s="58" t="s">
        <v>98</v>
      </c>
      <c r="B13" s="59" t="s">
        <v>99</v>
      </c>
      <c r="C13" s="63">
        <v>0</v>
      </c>
      <c r="D13" s="63">
        <v>0</v>
      </c>
      <c r="E13" s="63" t="s">
        <v>187</v>
      </c>
      <c r="F13" s="63">
        <v>0</v>
      </c>
      <c r="G13" s="63">
        <v>0</v>
      </c>
      <c r="H13" s="63" t="s">
        <v>187</v>
      </c>
      <c r="I13" s="63">
        <v>0</v>
      </c>
      <c r="J13" s="63">
        <v>0</v>
      </c>
      <c r="K13" s="63" t="s">
        <v>187</v>
      </c>
      <c r="L13" s="63">
        <v>0</v>
      </c>
      <c r="M13" s="63">
        <v>0</v>
      </c>
      <c r="N13" s="63" t="s">
        <v>187</v>
      </c>
      <c r="O13" s="63">
        <v>0</v>
      </c>
      <c r="P13" s="63">
        <v>0</v>
      </c>
      <c r="Q13" s="63" t="s">
        <v>187</v>
      </c>
    </row>
    <row r="14" spans="1:17" ht="45">
      <c r="A14" s="58" t="s">
        <v>30</v>
      </c>
      <c r="B14" s="59" t="s">
        <v>100</v>
      </c>
      <c r="C14" s="63">
        <v>0</v>
      </c>
      <c r="D14" s="63">
        <v>0</v>
      </c>
      <c r="E14" s="63" t="s">
        <v>187</v>
      </c>
      <c r="F14" s="63">
        <v>0</v>
      </c>
      <c r="G14" s="63">
        <v>0</v>
      </c>
      <c r="H14" s="63" t="s">
        <v>187</v>
      </c>
      <c r="I14" s="63">
        <v>0</v>
      </c>
      <c r="J14" s="63">
        <v>0</v>
      </c>
      <c r="K14" s="63" t="s">
        <v>187</v>
      </c>
      <c r="L14" s="63">
        <v>0</v>
      </c>
      <c r="M14" s="63">
        <v>0</v>
      </c>
      <c r="N14" s="63" t="s">
        <v>187</v>
      </c>
      <c r="O14" s="63">
        <v>0</v>
      </c>
      <c r="P14" s="63">
        <v>0</v>
      </c>
      <c r="Q14" s="63" t="s">
        <v>187</v>
      </c>
    </row>
    <row r="15" spans="1:17" ht="30">
      <c r="A15" s="60" t="s">
        <v>101</v>
      </c>
      <c r="B15" s="61" t="s">
        <v>102</v>
      </c>
      <c r="C15" s="63">
        <v>0</v>
      </c>
      <c r="D15" s="63">
        <v>0</v>
      </c>
      <c r="E15" s="63" t="s">
        <v>187</v>
      </c>
      <c r="F15" s="63">
        <v>0</v>
      </c>
      <c r="G15" s="63">
        <v>0</v>
      </c>
      <c r="H15" s="63" t="s">
        <v>187</v>
      </c>
      <c r="I15" s="63">
        <v>0</v>
      </c>
      <c r="J15" s="63">
        <v>0</v>
      </c>
      <c r="K15" s="63" t="s">
        <v>187</v>
      </c>
      <c r="L15" s="63">
        <v>0</v>
      </c>
      <c r="M15" s="63">
        <v>0</v>
      </c>
      <c r="N15" s="63" t="s">
        <v>187</v>
      </c>
      <c r="O15" s="63">
        <v>0</v>
      </c>
      <c r="P15" s="63">
        <v>0</v>
      </c>
      <c r="Q15" s="63" t="s">
        <v>187</v>
      </c>
    </row>
    <row r="16" spans="1:17">
      <c r="A16" s="60" t="s">
        <v>103</v>
      </c>
      <c r="B16" s="61" t="s">
        <v>104</v>
      </c>
      <c r="C16" s="63">
        <v>0</v>
      </c>
      <c r="D16" s="63">
        <v>0</v>
      </c>
      <c r="E16" s="63" t="s">
        <v>187</v>
      </c>
      <c r="F16" s="63">
        <v>0</v>
      </c>
      <c r="G16" s="63">
        <v>0</v>
      </c>
      <c r="H16" s="63" t="s">
        <v>187</v>
      </c>
      <c r="I16" s="63">
        <v>0</v>
      </c>
      <c r="J16" s="63">
        <v>0</v>
      </c>
      <c r="K16" s="63" t="s">
        <v>187</v>
      </c>
      <c r="L16" s="63">
        <v>0</v>
      </c>
      <c r="M16" s="63">
        <v>0</v>
      </c>
      <c r="N16" s="63" t="s">
        <v>187</v>
      </c>
      <c r="O16" s="63">
        <v>0</v>
      </c>
      <c r="P16" s="63">
        <v>0</v>
      </c>
      <c r="Q16" s="63" t="s">
        <v>187</v>
      </c>
    </row>
    <row r="17" spans="1:17" ht="30">
      <c r="A17" s="60" t="s">
        <v>31</v>
      </c>
      <c r="B17" s="61" t="s">
        <v>91</v>
      </c>
      <c r="C17" s="63">
        <v>0</v>
      </c>
      <c r="D17" s="63">
        <v>0</v>
      </c>
      <c r="E17" s="63" t="s">
        <v>187</v>
      </c>
      <c r="F17" s="63">
        <v>0</v>
      </c>
      <c r="G17" s="63">
        <v>0</v>
      </c>
      <c r="H17" s="63" t="s">
        <v>187</v>
      </c>
      <c r="I17" s="63">
        <v>0</v>
      </c>
      <c r="J17" s="63">
        <v>0</v>
      </c>
      <c r="K17" s="63" t="s">
        <v>187</v>
      </c>
      <c r="L17" s="63">
        <v>0</v>
      </c>
      <c r="M17" s="63">
        <v>0</v>
      </c>
      <c r="N17" s="63" t="s">
        <v>187</v>
      </c>
      <c r="O17" s="63">
        <v>0</v>
      </c>
      <c r="P17" s="63">
        <v>0</v>
      </c>
      <c r="Q17" s="63" t="s">
        <v>187</v>
      </c>
    </row>
    <row r="18" spans="1:17" ht="30">
      <c r="A18" s="60" t="s">
        <v>32</v>
      </c>
      <c r="B18" s="61" t="s">
        <v>92</v>
      </c>
      <c r="C18" s="63">
        <v>0</v>
      </c>
      <c r="D18" s="63">
        <v>0</v>
      </c>
      <c r="E18" s="63" t="s">
        <v>187</v>
      </c>
      <c r="F18" s="63">
        <v>0</v>
      </c>
      <c r="G18" s="63">
        <v>0</v>
      </c>
      <c r="H18" s="63" t="s">
        <v>187</v>
      </c>
      <c r="I18" s="63">
        <v>0</v>
      </c>
      <c r="J18" s="63">
        <v>0</v>
      </c>
      <c r="K18" s="63" t="s">
        <v>187</v>
      </c>
      <c r="L18" s="63">
        <v>0</v>
      </c>
      <c r="M18" s="63">
        <v>0</v>
      </c>
      <c r="N18" s="63" t="s">
        <v>187</v>
      </c>
      <c r="O18" s="63">
        <v>0</v>
      </c>
      <c r="P18" s="63">
        <v>0</v>
      </c>
      <c r="Q18" s="63" t="s">
        <v>187</v>
      </c>
    </row>
    <row r="19" spans="1:17">
      <c r="A19" s="60" t="s">
        <v>33</v>
      </c>
      <c r="B19" s="61" t="s">
        <v>93</v>
      </c>
      <c r="C19" s="63">
        <v>0</v>
      </c>
      <c r="D19" s="63">
        <v>0</v>
      </c>
      <c r="E19" s="63" t="s">
        <v>187</v>
      </c>
      <c r="F19" s="63">
        <v>0</v>
      </c>
      <c r="G19" s="63">
        <v>0</v>
      </c>
      <c r="H19" s="63" t="s">
        <v>187</v>
      </c>
      <c r="I19" s="63">
        <v>0</v>
      </c>
      <c r="J19" s="63">
        <v>0</v>
      </c>
      <c r="K19" s="63" t="s">
        <v>187</v>
      </c>
      <c r="L19" s="63">
        <v>0</v>
      </c>
      <c r="M19" s="63">
        <v>0</v>
      </c>
      <c r="N19" s="63" t="s">
        <v>187</v>
      </c>
      <c r="O19" s="63">
        <v>0</v>
      </c>
      <c r="P19" s="63">
        <v>0</v>
      </c>
      <c r="Q19" s="63" t="s">
        <v>187</v>
      </c>
    </row>
    <row r="20" spans="1:17" ht="45">
      <c r="A20" s="60" t="s">
        <v>105</v>
      </c>
      <c r="B20" s="61" t="s">
        <v>106</v>
      </c>
      <c r="C20" s="63">
        <v>0</v>
      </c>
      <c r="D20" s="63">
        <v>0</v>
      </c>
      <c r="E20" s="63" t="s">
        <v>187</v>
      </c>
      <c r="F20" s="63">
        <v>0</v>
      </c>
      <c r="G20" s="63">
        <v>0</v>
      </c>
      <c r="H20" s="63" t="s">
        <v>187</v>
      </c>
      <c r="I20" s="63">
        <v>0</v>
      </c>
      <c r="J20" s="63">
        <v>0</v>
      </c>
      <c r="K20" s="63" t="s">
        <v>187</v>
      </c>
      <c r="L20" s="63">
        <v>0</v>
      </c>
      <c r="M20" s="63">
        <v>0</v>
      </c>
      <c r="N20" s="63" t="s">
        <v>187</v>
      </c>
      <c r="O20" s="63">
        <v>0</v>
      </c>
      <c r="P20" s="63">
        <v>0</v>
      </c>
      <c r="Q20" s="63" t="s">
        <v>187</v>
      </c>
    </row>
    <row r="21" spans="1:17">
      <c r="A21" s="60" t="s">
        <v>107</v>
      </c>
      <c r="B21" s="61" t="s">
        <v>97</v>
      </c>
      <c r="C21" s="63">
        <v>0</v>
      </c>
      <c r="D21" s="63">
        <v>0</v>
      </c>
      <c r="E21" s="63" t="s">
        <v>187</v>
      </c>
      <c r="F21" s="63">
        <v>0</v>
      </c>
      <c r="G21" s="63">
        <v>0</v>
      </c>
      <c r="H21" s="63" t="s">
        <v>187</v>
      </c>
      <c r="I21" s="63">
        <v>0</v>
      </c>
      <c r="J21" s="63">
        <v>0</v>
      </c>
      <c r="K21" s="63" t="s">
        <v>187</v>
      </c>
      <c r="L21" s="63">
        <v>0</v>
      </c>
      <c r="M21" s="63">
        <v>0</v>
      </c>
      <c r="N21" s="63" t="s">
        <v>187</v>
      </c>
      <c r="O21" s="63">
        <v>0</v>
      </c>
      <c r="P21" s="63">
        <v>0</v>
      </c>
      <c r="Q21" s="63" t="s">
        <v>187</v>
      </c>
    </row>
    <row r="22" spans="1:17" s="18" customFormat="1">
      <c r="A22" s="58" t="s">
        <v>108</v>
      </c>
      <c r="B22" s="62" t="s">
        <v>109</v>
      </c>
      <c r="C22" s="63">
        <v>126</v>
      </c>
      <c r="D22" s="63">
        <v>32</v>
      </c>
      <c r="E22" s="101">
        <f t="shared" si="0"/>
        <v>-0.74603174603174605</v>
      </c>
      <c r="F22" s="63">
        <v>0</v>
      </c>
      <c r="G22" s="63">
        <v>0</v>
      </c>
      <c r="H22" s="63" t="s">
        <v>187</v>
      </c>
      <c r="I22" s="63">
        <v>0</v>
      </c>
      <c r="J22" s="63">
        <v>0</v>
      </c>
      <c r="K22" s="63" t="s">
        <v>187</v>
      </c>
      <c r="L22" s="63">
        <v>0</v>
      </c>
      <c r="M22" s="63">
        <v>0</v>
      </c>
      <c r="N22" s="63" t="s">
        <v>187</v>
      </c>
      <c r="O22" s="63">
        <v>0</v>
      </c>
      <c r="P22" s="63">
        <v>0</v>
      </c>
      <c r="Q22" s="63" t="s">
        <v>187</v>
      </c>
    </row>
    <row r="23" spans="1:17" ht="30">
      <c r="A23" s="60" t="s">
        <v>35</v>
      </c>
      <c r="B23" s="61" t="s">
        <v>57</v>
      </c>
      <c r="C23" s="63">
        <v>126</v>
      </c>
      <c r="D23" s="63">
        <v>31</v>
      </c>
      <c r="E23" s="101">
        <f t="shared" si="0"/>
        <v>-0.75396825396825395</v>
      </c>
      <c r="F23" s="63">
        <v>0</v>
      </c>
      <c r="G23" s="63">
        <v>0</v>
      </c>
      <c r="H23" s="63" t="s">
        <v>187</v>
      </c>
      <c r="I23" s="63">
        <v>0</v>
      </c>
      <c r="J23" s="63">
        <v>1</v>
      </c>
      <c r="K23" s="137">
        <v>1</v>
      </c>
      <c r="L23" s="63">
        <v>0</v>
      </c>
      <c r="M23" s="63">
        <v>0</v>
      </c>
      <c r="N23" s="63" t="s">
        <v>187</v>
      </c>
      <c r="O23" s="63">
        <v>0</v>
      </c>
      <c r="P23" s="63">
        <v>0</v>
      </c>
      <c r="Q23" s="63" t="s">
        <v>187</v>
      </c>
    </row>
    <row r="24" spans="1:17" ht="45">
      <c r="A24" s="60" t="s">
        <v>36</v>
      </c>
      <c r="B24" s="61" t="s">
        <v>110</v>
      </c>
      <c r="C24" s="63">
        <v>0</v>
      </c>
      <c r="D24" s="63">
        <v>0</v>
      </c>
      <c r="E24" s="63" t="s">
        <v>187</v>
      </c>
      <c r="F24" s="63">
        <v>0</v>
      </c>
      <c r="G24" s="63">
        <v>0</v>
      </c>
      <c r="H24" s="63" t="s">
        <v>187</v>
      </c>
      <c r="I24" s="63">
        <v>0</v>
      </c>
      <c r="J24" s="63">
        <v>0</v>
      </c>
      <c r="K24" s="63" t="s">
        <v>187</v>
      </c>
      <c r="L24" s="63">
        <v>0</v>
      </c>
      <c r="M24" s="63">
        <v>0</v>
      </c>
      <c r="N24" s="63" t="s">
        <v>187</v>
      </c>
      <c r="O24" s="63">
        <v>0</v>
      </c>
      <c r="P24" s="63">
        <v>0</v>
      </c>
      <c r="Q24" s="63" t="s">
        <v>187</v>
      </c>
    </row>
    <row r="25" spans="1:17" ht="30">
      <c r="A25" s="60" t="s">
        <v>37</v>
      </c>
      <c r="B25" s="61" t="s">
        <v>111</v>
      </c>
      <c r="C25" s="63">
        <v>0</v>
      </c>
      <c r="D25" s="63">
        <v>0</v>
      </c>
      <c r="E25" s="63" t="s">
        <v>187</v>
      </c>
      <c r="F25" s="63">
        <v>0</v>
      </c>
      <c r="G25" s="63">
        <v>0</v>
      </c>
      <c r="H25" s="63" t="s">
        <v>187</v>
      </c>
      <c r="I25" s="63">
        <v>0</v>
      </c>
      <c r="J25" s="63">
        <v>0</v>
      </c>
      <c r="K25" s="63" t="s">
        <v>187</v>
      </c>
      <c r="L25" s="63">
        <v>0</v>
      </c>
      <c r="M25" s="63">
        <v>0</v>
      </c>
      <c r="N25" s="63" t="s">
        <v>187</v>
      </c>
      <c r="O25" s="63">
        <v>0</v>
      </c>
      <c r="P25" s="63">
        <v>0</v>
      </c>
      <c r="Q25" s="63" t="s">
        <v>187</v>
      </c>
    </row>
    <row r="26" spans="1:17">
      <c r="A26" s="60" t="s">
        <v>38</v>
      </c>
      <c r="B26" s="61" t="s">
        <v>97</v>
      </c>
      <c r="C26" s="63">
        <v>0</v>
      </c>
      <c r="D26" s="63">
        <v>0</v>
      </c>
      <c r="E26" s="63" t="s">
        <v>187</v>
      </c>
      <c r="F26" s="63">
        <v>0</v>
      </c>
      <c r="G26" s="63">
        <v>0</v>
      </c>
      <c r="H26" s="63" t="s">
        <v>187</v>
      </c>
      <c r="I26" s="63">
        <v>0</v>
      </c>
      <c r="J26" s="63">
        <v>0</v>
      </c>
      <c r="K26" s="63" t="s">
        <v>187</v>
      </c>
      <c r="L26" s="63">
        <v>0</v>
      </c>
      <c r="M26" s="63">
        <v>0</v>
      </c>
      <c r="N26" s="63" t="s">
        <v>187</v>
      </c>
      <c r="O26" s="63">
        <v>0</v>
      </c>
      <c r="P26" s="63">
        <v>0</v>
      </c>
      <c r="Q26" s="63" t="s">
        <v>187</v>
      </c>
    </row>
    <row r="27" spans="1:1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mergeCells count="9">
    <mergeCell ref="A1:Q1"/>
    <mergeCell ref="B2:B4"/>
    <mergeCell ref="A2:A4"/>
    <mergeCell ref="C3:E3"/>
    <mergeCell ref="C2:Q2"/>
    <mergeCell ref="F3:H3"/>
    <mergeCell ref="I3:K3"/>
    <mergeCell ref="L3:N3"/>
    <mergeCell ref="O3:Q3"/>
  </mergeCells>
  <pageMargins left="0.19685039370078741" right="0.19685039370078741" top="0.19685039370078741" bottom="0.19685039370078741" header="0" footer="0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"/>
  <sheetViews>
    <sheetView workbookViewId="0">
      <selection activeCell="J8" sqref="J8"/>
    </sheetView>
  </sheetViews>
  <sheetFormatPr defaultRowHeight="15"/>
  <cols>
    <col min="4" max="6" width="15.5703125" customWidth="1"/>
    <col min="7" max="7" width="33.140625" customWidth="1"/>
    <col min="8" max="8" width="17.28515625" customWidth="1"/>
    <col min="9" max="9" width="14.140625" customWidth="1"/>
    <col min="10" max="10" width="15.140625" customWidth="1"/>
    <col min="11" max="11" width="46" customWidth="1"/>
  </cols>
  <sheetData>
    <row r="1" spans="1:11" ht="18.75">
      <c r="A1" s="191" t="s">
        <v>151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75">
      <c r="A2" s="34" t="s">
        <v>22</v>
      </c>
      <c r="B2" s="34" t="s">
        <v>112</v>
      </c>
      <c r="C2" s="34" t="s">
        <v>113</v>
      </c>
      <c r="D2" s="34" t="s">
        <v>114</v>
      </c>
      <c r="E2" s="34" t="s">
        <v>115</v>
      </c>
      <c r="F2" s="34" t="s">
        <v>116</v>
      </c>
      <c r="G2" s="34" t="s">
        <v>117</v>
      </c>
      <c r="H2" s="34" t="s">
        <v>118</v>
      </c>
      <c r="I2" s="34" t="s">
        <v>119</v>
      </c>
      <c r="J2" s="34" t="s">
        <v>120</v>
      </c>
      <c r="K2" s="34" t="s">
        <v>155</v>
      </c>
    </row>
    <row r="3" spans="1:11">
      <c r="A3" s="34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75">
      <c r="A4" s="34">
        <v>1</v>
      </c>
      <c r="B4" s="34" t="s">
        <v>154</v>
      </c>
      <c r="C4" s="34" t="s">
        <v>185</v>
      </c>
      <c r="D4" s="34" t="s">
        <v>183</v>
      </c>
      <c r="E4" s="125" t="s">
        <v>228</v>
      </c>
      <c r="F4" s="125" t="s">
        <v>229</v>
      </c>
      <c r="G4" s="34" t="s">
        <v>121</v>
      </c>
      <c r="H4" s="54">
        <v>31</v>
      </c>
      <c r="I4" s="54">
        <v>20</v>
      </c>
      <c r="J4" s="34">
        <v>1</v>
      </c>
      <c r="K4" s="34" t="s">
        <v>184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</sheetData>
  <mergeCells count="1">
    <mergeCell ref="A1:K1"/>
  </mergeCells>
  <pageMargins left="0.7" right="0.7" top="0.75" bottom="0.75" header="0.3" footer="0.3"/>
  <pageSetup paperSize="9" scale="6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"/>
  <sheetViews>
    <sheetView workbookViewId="0">
      <selection activeCell="J9" sqref="J9"/>
    </sheetView>
  </sheetViews>
  <sheetFormatPr defaultRowHeight="15"/>
  <cols>
    <col min="1" max="1" width="5" customWidth="1"/>
    <col min="2" max="2" width="58.42578125" customWidth="1"/>
    <col min="3" max="3" width="14.7109375" customWidth="1"/>
    <col min="4" max="4" width="17.140625" customWidth="1"/>
  </cols>
  <sheetData>
    <row r="1" spans="1:6" ht="35.25" customHeight="1">
      <c r="A1" s="192" t="s">
        <v>152</v>
      </c>
      <c r="B1" s="193"/>
      <c r="C1" s="193"/>
      <c r="D1" s="194"/>
    </row>
    <row r="2" spans="1:6" s="26" customFormat="1">
      <c r="A2"/>
      <c r="B2"/>
      <c r="C2"/>
      <c r="D2"/>
      <c r="E2"/>
      <c r="F2"/>
    </row>
    <row r="3" spans="1:6" ht="29.25" customHeight="1">
      <c r="A3" s="8" t="s">
        <v>22</v>
      </c>
      <c r="B3" s="34" t="s">
        <v>122</v>
      </c>
      <c r="C3" s="8" t="s">
        <v>123</v>
      </c>
      <c r="D3" s="8"/>
    </row>
    <row r="4" spans="1:6" ht="64.5" customHeight="1">
      <c r="A4" s="55">
        <v>1</v>
      </c>
      <c r="B4" s="53" t="s">
        <v>181</v>
      </c>
      <c r="C4" s="34" t="s">
        <v>124</v>
      </c>
      <c r="D4" s="56" t="s">
        <v>222</v>
      </c>
    </row>
    <row r="5" spans="1:6" ht="30">
      <c r="A5" s="55">
        <v>2</v>
      </c>
      <c r="B5" s="53" t="s">
        <v>125</v>
      </c>
      <c r="C5" s="34" t="s">
        <v>126</v>
      </c>
      <c r="D5" s="54" t="s">
        <v>34</v>
      </c>
    </row>
    <row r="6" spans="1:6" ht="51.75" customHeight="1">
      <c r="A6" s="55" t="s">
        <v>30</v>
      </c>
      <c r="B6" s="53" t="s">
        <v>127</v>
      </c>
      <c r="C6" s="34" t="s">
        <v>126</v>
      </c>
      <c r="D6" s="54" t="s">
        <v>34</v>
      </c>
    </row>
    <row r="7" spans="1:6" ht="45">
      <c r="A7" s="55" t="s">
        <v>31</v>
      </c>
      <c r="B7" s="53" t="s">
        <v>128</v>
      </c>
      <c r="C7" s="34" t="s">
        <v>126</v>
      </c>
      <c r="D7" s="54" t="s">
        <v>34</v>
      </c>
      <c r="F7" s="29"/>
    </row>
    <row r="8" spans="1:6" ht="45">
      <c r="A8" s="55">
        <v>3</v>
      </c>
      <c r="B8" s="53" t="s">
        <v>129</v>
      </c>
      <c r="C8" s="34" t="s">
        <v>130</v>
      </c>
      <c r="D8" s="34" t="s">
        <v>34</v>
      </c>
    </row>
    <row r="9" spans="1:6" ht="45">
      <c r="A9" s="55">
        <v>4</v>
      </c>
      <c r="B9" s="53" t="s">
        <v>131</v>
      </c>
      <c r="C9" s="34" t="s">
        <v>130</v>
      </c>
      <c r="D9" s="34" t="s">
        <v>34</v>
      </c>
    </row>
    <row r="10" spans="1:6">
      <c r="A10" s="27"/>
      <c r="B10" s="27"/>
      <c r="C10" s="27"/>
      <c r="D10" s="27"/>
    </row>
  </sheetData>
  <mergeCells count="1">
    <mergeCell ref="A1:D1"/>
  </mergeCells>
  <pageMargins left="0.7" right="0.7" top="0.75" bottom="0.75" header="0.3" footer="0.3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6"/>
  <sheetViews>
    <sheetView zoomScaleNormal="100" workbookViewId="0">
      <selection activeCell="I14" sqref="I14"/>
    </sheetView>
  </sheetViews>
  <sheetFormatPr defaultRowHeight="15"/>
  <sheetData>
    <row r="1" spans="1:23" ht="43.5" customHeight="1">
      <c r="A1" s="149" t="s">
        <v>132</v>
      </c>
      <c r="B1" s="149"/>
      <c r="C1" s="149"/>
      <c r="D1" s="149"/>
      <c r="E1" s="149"/>
      <c r="F1" s="149"/>
      <c r="G1" s="149"/>
      <c r="H1" s="149"/>
      <c r="I1" s="149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26" customFormat="1">
      <c r="A2" s="149"/>
      <c r="B2" s="149"/>
      <c r="C2" s="149"/>
      <c r="D2" s="149"/>
      <c r="E2" s="149"/>
      <c r="F2" s="149"/>
      <c r="G2" s="149"/>
      <c r="H2" s="149"/>
      <c r="I2" s="149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5" customHeight="1">
      <c r="A4" s="195" t="s">
        <v>227</v>
      </c>
      <c r="B4" s="195"/>
      <c r="C4" s="195"/>
      <c r="D4" s="195"/>
      <c r="E4" s="195"/>
      <c r="F4" s="195"/>
      <c r="G4" s="195"/>
      <c r="H4" s="195"/>
      <c r="I4" s="195"/>
    </row>
    <row r="5" spans="1:23">
      <c r="A5" s="195"/>
      <c r="B5" s="195"/>
      <c r="C5" s="195"/>
      <c r="D5" s="195"/>
      <c r="E5" s="195"/>
      <c r="F5" s="195"/>
      <c r="G5" s="195"/>
      <c r="H5" s="195"/>
      <c r="I5" s="195"/>
    </row>
    <row r="6" spans="1:23">
      <c r="A6" s="195"/>
      <c r="B6" s="195"/>
      <c r="C6" s="195"/>
      <c r="D6" s="195"/>
      <c r="E6" s="195"/>
      <c r="F6" s="195"/>
      <c r="G6" s="195"/>
      <c r="H6" s="195"/>
      <c r="I6" s="195"/>
    </row>
  </sheetData>
  <mergeCells count="2">
    <mergeCell ref="A1:I2"/>
    <mergeCell ref="A4:I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7"/>
  <sheetViews>
    <sheetView zoomScaleNormal="100" workbookViewId="0">
      <selection activeCell="A5" sqref="A5:I6"/>
    </sheetView>
  </sheetViews>
  <sheetFormatPr defaultRowHeight="15"/>
  <sheetData>
    <row r="1" spans="1:23" ht="15" customHeight="1">
      <c r="A1" s="148" t="s">
        <v>133</v>
      </c>
      <c r="B1" s="148"/>
      <c r="C1" s="148"/>
      <c r="D1" s="148"/>
      <c r="E1" s="148"/>
      <c r="F1" s="148"/>
      <c r="G1" s="148"/>
      <c r="H1" s="148"/>
      <c r="I1" s="148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5.75" customHeight="1">
      <c r="A2" s="148"/>
      <c r="B2" s="148"/>
      <c r="C2" s="148"/>
      <c r="D2" s="148"/>
      <c r="E2" s="148"/>
      <c r="F2" s="148"/>
      <c r="G2" s="148"/>
      <c r="H2" s="148"/>
      <c r="I2" s="148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s="26" customFormat="1" ht="15.75" customHeight="1">
      <c r="A3" s="148"/>
      <c r="B3" s="148"/>
      <c r="C3" s="148"/>
      <c r="D3" s="148"/>
      <c r="E3" s="148"/>
      <c r="F3" s="148"/>
      <c r="G3" s="148"/>
      <c r="H3" s="148"/>
      <c r="I3" s="148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>
      <c r="A4" s="35"/>
      <c r="B4" s="35"/>
      <c r="C4" s="35"/>
      <c r="D4" s="35"/>
      <c r="E4" s="35"/>
      <c r="F4" s="35"/>
      <c r="G4" s="35"/>
      <c r="H4" s="35"/>
      <c r="I4" s="3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49" t="s">
        <v>180</v>
      </c>
      <c r="B5" s="149"/>
      <c r="C5" s="149"/>
      <c r="D5" s="149"/>
      <c r="E5" s="149"/>
      <c r="F5" s="149"/>
      <c r="G5" s="149"/>
      <c r="H5" s="149"/>
      <c r="I5" s="149"/>
      <c r="J5" s="36"/>
      <c r="K5" s="36"/>
      <c r="L5" s="36"/>
      <c r="M5" s="36"/>
      <c r="N5" s="36"/>
      <c r="O5" s="36"/>
      <c r="P5" s="36"/>
      <c r="Q5" s="36"/>
      <c r="R5" s="36"/>
      <c r="S5" s="36"/>
      <c r="T5" s="3"/>
      <c r="U5" s="3"/>
      <c r="V5" s="3"/>
      <c r="W5" s="3"/>
    </row>
    <row r="6" spans="1:23" ht="28.5" customHeight="1">
      <c r="A6" s="149"/>
      <c r="B6" s="149"/>
      <c r="C6" s="149"/>
      <c r="D6" s="149"/>
      <c r="E6" s="149"/>
      <c r="F6" s="149"/>
      <c r="G6" s="149"/>
      <c r="H6" s="149"/>
      <c r="I6" s="14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2"/>
      <c r="B7" s="2"/>
      <c r="C7" s="2"/>
      <c r="D7" s="2"/>
      <c r="E7" s="2"/>
      <c r="F7" s="2"/>
      <c r="G7" s="2"/>
      <c r="H7" s="2"/>
      <c r="I7" s="2"/>
    </row>
  </sheetData>
  <mergeCells count="2">
    <mergeCell ref="A1:I3"/>
    <mergeCell ref="A5:I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W5"/>
  <sheetViews>
    <sheetView zoomScaleNormal="100" workbookViewId="0">
      <selection activeCell="A5" sqref="A5"/>
    </sheetView>
  </sheetViews>
  <sheetFormatPr defaultRowHeight="15"/>
  <sheetData>
    <row r="2" spans="1:23" ht="171.75" customHeight="1">
      <c r="A2" s="196" t="s">
        <v>134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" t="s">
        <v>182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</sheetData>
  <mergeCells count="1">
    <mergeCell ref="A2:W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4"/>
  <sheetViews>
    <sheetView zoomScaleNormal="100" workbookViewId="0">
      <selection activeCell="E8" sqref="C8:E8"/>
    </sheetView>
  </sheetViews>
  <sheetFormatPr defaultRowHeight="15"/>
  <cols>
    <col min="1" max="1" width="5.85546875" style="26" bestFit="1" customWidth="1"/>
    <col min="2" max="2" width="48.28515625" bestFit="1" customWidth="1"/>
    <col min="3" max="3" width="12.85546875" customWidth="1"/>
    <col min="4" max="4" width="24.85546875" style="26" customWidth="1"/>
    <col min="5" max="7" width="24.85546875" customWidth="1"/>
    <col min="8" max="8" width="9.5703125" customWidth="1"/>
    <col min="9" max="10" width="5.7109375" customWidth="1"/>
    <col min="11" max="11" width="9.5703125" customWidth="1"/>
    <col min="12" max="13" width="5.7109375" customWidth="1"/>
    <col min="14" max="14" width="9.5703125" customWidth="1"/>
  </cols>
  <sheetData>
    <row r="1" spans="1:15" ht="96.75" customHeight="1">
      <c r="A1" s="153" t="s">
        <v>15</v>
      </c>
      <c r="B1" s="153"/>
      <c r="C1" s="153"/>
      <c r="D1" s="153"/>
      <c r="E1" s="153"/>
      <c r="F1" s="95"/>
      <c r="G1" s="95"/>
      <c r="H1" s="95"/>
      <c r="I1" s="95"/>
      <c r="J1" s="95"/>
      <c r="K1" s="95"/>
      <c r="L1" s="95"/>
      <c r="M1" s="95"/>
      <c r="N1" s="95"/>
      <c r="O1" s="7"/>
    </row>
    <row r="2" spans="1:15">
      <c r="B2" s="7"/>
      <c r="C2" s="7"/>
      <c r="D2" s="99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25.5">
      <c r="A3" s="81" t="s">
        <v>55</v>
      </c>
      <c r="B3" s="87" t="s">
        <v>209</v>
      </c>
      <c r="C3" s="86" t="s">
        <v>223</v>
      </c>
      <c r="D3" s="86" t="s">
        <v>225</v>
      </c>
      <c r="E3" s="86" t="s">
        <v>11</v>
      </c>
    </row>
    <row r="4" spans="1:15" s="26" customFormat="1">
      <c r="A4" s="90">
        <v>1</v>
      </c>
      <c r="B4" s="93" t="s">
        <v>210</v>
      </c>
      <c r="C4" s="111">
        <f>SUM(C6:C10)</f>
        <v>1304</v>
      </c>
      <c r="D4" s="122">
        <v>1332</v>
      </c>
      <c r="E4" s="101">
        <f t="shared" ref="E4:E8" si="0">(D4-C4)/C4</f>
        <v>2.1472392638036811E-2</v>
      </c>
    </row>
    <row r="5" spans="1:15" s="26" customFormat="1">
      <c r="A5" s="91" t="s">
        <v>25</v>
      </c>
      <c r="B5" s="94" t="s">
        <v>211</v>
      </c>
      <c r="C5" s="111"/>
      <c r="D5" s="113"/>
      <c r="E5" s="101"/>
    </row>
    <row r="6" spans="1:15">
      <c r="A6" s="91" t="s">
        <v>212</v>
      </c>
      <c r="B6" s="88" t="s">
        <v>12</v>
      </c>
      <c r="C6" s="110">
        <v>1013</v>
      </c>
      <c r="D6" s="112">
        <v>1024</v>
      </c>
      <c r="E6" s="101">
        <f>(D6-C6)/C6</f>
        <v>1.085883514313919E-2</v>
      </c>
    </row>
    <row r="7" spans="1:15">
      <c r="A7" s="91" t="s">
        <v>213</v>
      </c>
      <c r="B7" s="89" t="s">
        <v>13</v>
      </c>
      <c r="C7" s="110">
        <v>265</v>
      </c>
      <c r="D7" s="112">
        <v>283</v>
      </c>
      <c r="E7" s="101">
        <f t="shared" si="0"/>
        <v>6.7924528301886791E-2</v>
      </c>
    </row>
    <row r="8" spans="1:15" s="26" customFormat="1">
      <c r="A8" s="91" t="s">
        <v>26</v>
      </c>
      <c r="B8" s="89" t="s">
        <v>214</v>
      </c>
      <c r="C8" s="110">
        <v>26</v>
      </c>
      <c r="D8" s="112">
        <v>25</v>
      </c>
      <c r="E8" s="101">
        <f t="shared" si="0"/>
        <v>-3.8461538461538464E-2</v>
      </c>
    </row>
    <row r="9" spans="1:15" s="26" customFormat="1">
      <c r="A9" s="92" t="s">
        <v>28</v>
      </c>
      <c r="B9" s="89" t="s">
        <v>215</v>
      </c>
      <c r="C9" s="110">
        <v>0</v>
      </c>
      <c r="D9" s="112">
        <v>0</v>
      </c>
      <c r="E9" s="63" t="s">
        <v>187</v>
      </c>
    </row>
    <row r="10" spans="1:15" s="26" customFormat="1">
      <c r="A10" s="91" t="s">
        <v>29</v>
      </c>
      <c r="B10" s="89" t="s">
        <v>216</v>
      </c>
      <c r="C10" s="110">
        <v>0</v>
      </c>
      <c r="D10" s="112">
        <v>0</v>
      </c>
      <c r="E10" s="63" t="s">
        <v>187</v>
      </c>
    </row>
    <row r="11" spans="1:15">
      <c r="A11"/>
    </row>
    <row r="12" spans="1:15">
      <c r="A12"/>
    </row>
    <row r="13" spans="1:15">
      <c r="A13"/>
      <c r="D13"/>
    </row>
    <row r="14" spans="1:15" ht="15.75">
      <c r="A14"/>
      <c r="D14"/>
      <c r="H14" s="19"/>
      <c r="I14" s="19"/>
      <c r="J14" s="19"/>
      <c r="K14" s="19"/>
      <c r="L14" s="19"/>
      <c r="M14" s="21"/>
      <c r="N14" s="19"/>
      <c r="O14" s="19"/>
    </row>
    <row r="15" spans="1:15">
      <c r="A15"/>
      <c r="D15"/>
    </row>
    <row r="16" spans="1:15">
      <c r="A16"/>
      <c r="D16"/>
    </row>
    <row r="17" spans="1:4">
      <c r="A17"/>
      <c r="D17"/>
    </row>
    <row r="18" spans="1:4">
      <c r="A18"/>
      <c r="D18"/>
    </row>
    <row r="19" spans="1:4">
      <c r="A19"/>
      <c r="D19"/>
    </row>
    <row r="20" spans="1:4">
      <c r="A20"/>
      <c r="D20"/>
    </row>
    <row r="21" spans="1:4">
      <c r="A21"/>
      <c r="D21"/>
    </row>
    <row r="22" spans="1:4">
      <c r="A22"/>
      <c r="D22"/>
    </row>
    <row r="23" spans="1:4">
      <c r="A23"/>
      <c r="D23"/>
    </row>
    <row r="24" spans="1:4">
      <c r="A24"/>
      <c r="D24"/>
    </row>
    <row r="25" spans="1:4">
      <c r="A25"/>
      <c r="D25"/>
    </row>
    <row r="26" spans="1:4">
      <c r="A26"/>
      <c r="D26"/>
    </row>
    <row r="27" spans="1:4">
      <c r="A27"/>
      <c r="D27"/>
    </row>
    <row r="28" spans="1:4">
      <c r="A28"/>
      <c r="D28"/>
    </row>
    <row r="29" spans="1:4">
      <c r="A29"/>
      <c r="D29"/>
    </row>
    <row r="30" spans="1:4">
      <c r="A30"/>
      <c r="D30"/>
    </row>
    <row r="31" spans="1:4">
      <c r="A31"/>
      <c r="D31"/>
    </row>
    <row r="32" spans="1:4">
      <c r="A32"/>
      <c r="D32"/>
    </row>
    <row r="33" spans="1:4">
      <c r="A33"/>
      <c r="D33"/>
    </row>
    <row r="34" spans="1:4">
      <c r="A34"/>
      <c r="D34"/>
    </row>
    <row r="35" spans="1:4">
      <c r="A35"/>
      <c r="D35"/>
    </row>
    <row r="36" spans="1:4">
      <c r="A36"/>
      <c r="D36"/>
    </row>
    <row r="37" spans="1:4">
      <c r="A37"/>
      <c r="D37"/>
    </row>
    <row r="38" spans="1:4">
      <c r="A38"/>
      <c r="D38"/>
    </row>
    <row r="39" spans="1:4">
      <c r="A39"/>
      <c r="D39"/>
    </row>
    <row r="40" spans="1:4">
      <c r="A40"/>
      <c r="D40"/>
    </row>
    <row r="41" spans="1:4">
      <c r="A41"/>
      <c r="D41"/>
    </row>
    <row r="42" spans="1:4">
      <c r="A42"/>
      <c r="D42"/>
    </row>
    <row r="43" spans="1:4">
      <c r="A43"/>
      <c r="D43"/>
    </row>
    <row r="44" spans="1:4">
      <c r="A44"/>
      <c r="D44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4"/>
  <sheetViews>
    <sheetView zoomScaleNormal="100" zoomScaleSheetLayoutView="142" workbookViewId="0">
      <selection activeCell="F16" sqref="F16"/>
    </sheetView>
  </sheetViews>
  <sheetFormatPr defaultRowHeight="15"/>
  <sheetData>
    <row r="1" spans="1:15" ht="15" customHeight="1">
      <c r="A1" s="197" t="s">
        <v>153</v>
      </c>
      <c r="B1" s="197"/>
      <c r="C1" s="197"/>
      <c r="D1" s="197"/>
      <c r="E1" s="197"/>
      <c r="F1" s="197"/>
      <c r="G1" s="197"/>
      <c r="H1" s="197"/>
      <c r="I1" s="197"/>
    </row>
    <row r="2" spans="1:15" ht="87" customHeight="1">
      <c r="A2" s="197"/>
      <c r="B2" s="197"/>
      <c r="C2" s="197"/>
      <c r="D2" s="197"/>
      <c r="E2" s="197"/>
      <c r="F2" s="197"/>
      <c r="G2" s="197"/>
      <c r="H2" s="197"/>
      <c r="I2" s="197"/>
      <c r="J2" s="3"/>
      <c r="K2" s="3"/>
      <c r="L2" s="3"/>
      <c r="M2" s="3"/>
      <c r="N2" s="3"/>
      <c r="O2" s="3"/>
    </row>
    <row r="3" spans="1:15" s="26" customFormat="1" ht="18.75" customHeight="1">
      <c r="A3" s="51"/>
      <c r="B3" s="51"/>
      <c r="C3" s="51"/>
      <c r="D3" s="51"/>
      <c r="E3" s="51"/>
      <c r="F3" s="51"/>
      <c r="G3" s="51"/>
      <c r="H3" s="51"/>
      <c r="I3" s="51"/>
      <c r="J3" s="35"/>
      <c r="K3" s="35"/>
      <c r="L3" s="35"/>
      <c r="M3" s="35"/>
      <c r="N3" s="35"/>
      <c r="O3" s="35"/>
    </row>
    <row r="4" spans="1:15" ht="15.75">
      <c r="A4" s="41" t="s">
        <v>179</v>
      </c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9"/>
  <sheetViews>
    <sheetView zoomScaleNormal="100" workbookViewId="0">
      <selection activeCell="L23" sqref="L23"/>
    </sheetView>
  </sheetViews>
  <sheetFormatPr defaultRowHeight="15"/>
  <cols>
    <col min="8" max="8" width="15.42578125" customWidth="1"/>
  </cols>
  <sheetData>
    <row r="1" spans="1:23">
      <c r="A1" s="167" t="s">
        <v>135</v>
      </c>
      <c r="B1" s="167"/>
      <c r="C1" s="167"/>
      <c r="D1" s="167"/>
      <c r="E1" s="167"/>
      <c r="F1" s="167"/>
      <c r="G1" s="167"/>
      <c r="H1" s="167"/>
      <c r="I1" s="167"/>
    </row>
    <row r="2" spans="1:23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7" customHeight="1">
      <c r="A4" s="12" t="s">
        <v>55</v>
      </c>
      <c r="B4" s="199" t="s">
        <v>56</v>
      </c>
      <c r="C4" s="200"/>
      <c r="D4" s="200"/>
      <c r="E4" s="200"/>
      <c r="F4" s="200"/>
      <c r="G4" s="200"/>
      <c r="H4" s="20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>
      <c r="A5" s="13">
        <v>1</v>
      </c>
      <c r="B5" s="202" t="s">
        <v>156</v>
      </c>
      <c r="C5" s="201"/>
      <c r="D5" s="201"/>
      <c r="E5" s="201"/>
      <c r="F5" s="201"/>
      <c r="G5" s="201"/>
      <c r="H5" s="20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3">
        <v>2</v>
      </c>
      <c r="B6" s="202" t="s">
        <v>177</v>
      </c>
      <c r="C6" s="201"/>
      <c r="D6" s="201"/>
      <c r="E6" s="201"/>
      <c r="F6" s="201"/>
      <c r="G6" s="201"/>
      <c r="H6" s="201"/>
    </row>
    <row r="7" spans="1:23" ht="30" customHeight="1">
      <c r="A7" s="13">
        <v>3</v>
      </c>
      <c r="B7" s="202" t="s">
        <v>178</v>
      </c>
      <c r="C7" s="201"/>
      <c r="D7" s="201"/>
      <c r="E7" s="201"/>
      <c r="F7" s="201"/>
      <c r="G7" s="201"/>
      <c r="H7" s="201"/>
    </row>
    <row r="8" spans="1:23">
      <c r="A8" s="13">
        <v>4</v>
      </c>
      <c r="B8" s="198" t="s">
        <v>190</v>
      </c>
      <c r="C8" s="201"/>
      <c r="D8" s="201"/>
      <c r="E8" s="201"/>
      <c r="F8" s="201"/>
      <c r="G8" s="201"/>
      <c r="H8" s="201"/>
      <c r="I8" s="26"/>
    </row>
    <row r="9" spans="1:23" ht="39.75" customHeight="1">
      <c r="A9" s="13">
        <v>5</v>
      </c>
      <c r="B9" s="198" t="s">
        <v>285</v>
      </c>
      <c r="C9" s="198"/>
      <c r="D9" s="198"/>
      <c r="E9" s="198"/>
      <c r="F9" s="198"/>
      <c r="G9" s="198"/>
      <c r="H9" s="198"/>
    </row>
  </sheetData>
  <mergeCells count="7">
    <mergeCell ref="B9:H9"/>
    <mergeCell ref="A1:I2"/>
    <mergeCell ref="B4:H4"/>
    <mergeCell ref="B8:H8"/>
    <mergeCell ref="B5:H5"/>
    <mergeCell ref="B6:H6"/>
    <mergeCell ref="B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495"/>
  <sheetViews>
    <sheetView workbookViewId="0">
      <pane ySplit="4" topLeftCell="A17" activePane="bottomLeft" state="frozen"/>
      <selection pane="bottomLeft" activeCell="O40" sqref="O40"/>
    </sheetView>
  </sheetViews>
  <sheetFormatPr defaultRowHeight="15"/>
  <cols>
    <col min="1" max="1" width="4.140625" style="23" customWidth="1"/>
    <col min="2" max="2" width="14" style="28" customWidth="1"/>
    <col min="3" max="3" width="12.42578125" style="28" customWidth="1"/>
    <col min="4" max="4" width="9.140625" style="25" customWidth="1"/>
    <col min="5" max="5" width="5" style="23" customWidth="1"/>
    <col min="6" max="6" width="11.28515625" style="23" customWidth="1"/>
    <col min="7" max="7" width="6.42578125" style="23" customWidth="1"/>
    <col min="8" max="8" width="7.140625" style="23" customWidth="1"/>
    <col min="9" max="9" width="7" style="25" customWidth="1"/>
    <col min="10" max="10" width="9.140625" style="23"/>
    <col min="11" max="11" width="7.85546875" style="23" customWidth="1"/>
    <col min="12" max="12" width="8" style="23" customWidth="1"/>
    <col min="13" max="13" width="9.140625" style="23"/>
    <col min="14" max="14" width="10.5703125" style="23" customWidth="1"/>
    <col min="15" max="15" width="6.85546875" style="23" customWidth="1"/>
    <col min="16" max="16" width="6.28515625" style="23" customWidth="1"/>
    <col min="17" max="18" width="8" style="23" customWidth="1"/>
    <col min="19" max="19" width="7.140625" style="23" customWidth="1"/>
    <col min="20" max="20" width="8.7109375" style="23" customWidth="1"/>
    <col min="21" max="21" width="10.7109375" style="23" customWidth="1"/>
    <col min="22" max="22" width="4" style="23" customWidth="1"/>
    <col min="23" max="23" width="9" style="23" customWidth="1"/>
    <col min="24" max="24" width="13.42578125" style="23" customWidth="1"/>
    <col min="25" max="25" width="9.140625" style="23"/>
    <col min="26" max="26" width="5" style="23" customWidth="1"/>
    <col min="27" max="27" width="15.5703125" style="23" customWidth="1"/>
    <col min="28" max="28" width="15.7109375" style="23" customWidth="1"/>
    <col min="29" max="29" width="9.140625" style="23"/>
    <col min="30" max="30" width="12" style="23" customWidth="1"/>
    <col min="31" max="31" width="10.7109375" style="23" customWidth="1"/>
    <col min="32" max="16384" width="9.140625" style="23"/>
  </cols>
  <sheetData>
    <row r="1" spans="1:31" ht="18.75">
      <c r="A1" s="115" t="s">
        <v>175</v>
      </c>
    </row>
    <row r="2" spans="1:31" ht="15.75" thickBot="1"/>
    <row r="3" spans="1:31" ht="42.75" customHeight="1">
      <c r="A3" s="207" t="s">
        <v>55</v>
      </c>
      <c r="B3" s="209" t="s">
        <v>164</v>
      </c>
      <c r="C3" s="209" t="s">
        <v>136</v>
      </c>
      <c r="D3" s="211" t="s">
        <v>137</v>
      </c>
      <c r="E3" s="203" t="s">
        <v>138</v>
      </c>
      <c r="F3" s="204"/>
      <c r="G3" s="204"/>
      <c r="H3" s="204"/>
      <c r="I3" s="205"/>
      <c r="J3" s="203" t="s">
        <v>139</v>
      </c>
      <c r="K3" s="204"/>
      <c r="L3" s="204"/>
      <c r="M3" s="204"/>
      <c r="N3" s="204"/>
      <c r="O3" s="205"/>
      <c r="P3" s="203" t="s">
        <v>140</v>
      </c>
      <c r="Q3" s="204"/>
      <c r="R3" s="204"/>
      <c r="S3" s="204"/>
      <c r="T3" s="204"/>
      <c r="U3" s="204"/>
      <c r="V3" s="205"/>
      <c r="W3" s="203" t="s">
        <v>141</v>
      </c>
      <c r="X3" s="204"/>
      <c r="Y3" s="204"/>
      <c r="Z3" s="205"/>
      <c r="AA3" s="203" t="s">
        <v>142</v>
      </c>
      <c r="AB3" s="204"/>
      <c r="AC3" s="205"/>
      <c r="AD3" s="203" t="s">
        <v>143</v>
      </c>
      <c r="AE3" s="206"/>
    </row>
    <row r="4" spans="1:31" ht="105.75" customHeight="1" thickBot="1">
      <c r="A4" s="208"/>
      <c r="B4" s="210"/>
      <c r="C4" s="210"/>
      <c r="D4" s="212"/>
      <c r="E4" s="20" t="s">
        <v>144</v>
      </c>
      <c r="F4" s="48" t="s">
        <v>165</v>
      </c>
      <c r="G4" s="48" t="s">
        <v>166</v>
      </c>
      <c r="H4" s="48" t="s">
        <v>167</v>
      </c>
      <c r="I4" s="116" t="s">
        <v>145</v>
      </c>
      <c r="J4" s="48" t="s">
        <v>90</v>
      </c>
      <c r="K4" s="20" t="s">
        <v>91</v>
      </c>
      <c r="L4" s="20" t="s">
        <v>168</v>
      </c>
      <c r="M4" s="20" t="s">
        <v>146</v>
      </c>
      <c r="N4" s="20" t="s">
        <v>95</v>
      </c>
      <c r="O4" s="20" t="s">
        <v>145</v>
      </c>
      <c r="P4" s="20" t="s">
        <v>147</v>
      </c>
      <c r="Q4" s="20" t="s">
        <v>169</v>
      </c>
      <c r="R4" s="20" t="s">
        <v>170</v>
      </c>
      <c r="S4" s="48" t="s">
        <v>92</v>
      </c>
      <c r="T4" s="20" t="s">
        <v>146</v>
      </c>
      <c r="U4" s="20" t="s">
        <v>95</v>
      </c>
      <c r="V4" s="20" t="s">
        <v>145</v>
      </c>
      <c r="W4" s="20" t="s">
        <v>171</v>
      </c>
      <c r="X4" s="20" t="s">
        <v>148</v>
      </c>
      <c r="Y4" s="48" t="s">
        <v>149</v>
      </c>
      <c r="Z4" s="20" t="s">
        <v>145</v>
      </c>
      <c r="AA4" s="20" t="s">
        <v>157</v>
      </c>
      <c r="AB4" s="20" t="s">
        <v>172</v>
      </c>
      <c r="AC4" s="20" t="s">
        <v>150</v>
      </c>
      <c r="AD4" s="20" t="s">
        <v>173</v>
      </c>
      <c r="AE4" s="117" t="s">
        <v>174</v>
      </c>
    </row>
    <row r="5" spans="1:31">
      <c r="A5" s="118">
        <v>1</v>
      </c>
      <c r="B5" s="119">
        <v>2</v>
      </c>
      <c r="C5" s="118">
        <v>3</v>
      </c>
      <c r="D5" s="119">
        <v>4</v>
      </c>
      <c r="E5" s="118">
        <v>5</v>
      </c>
      <c r="F5" s="119">
        <v>6</v>
      </c>
      <c r="G5" s="118">
        <v>7</v>
      </c>
      <c r="H5" s="119">
        <v>8</v>
      </c>
      <c r="I5" s="118">
        <v>9</v>
      </c>
      <c r="J5" s="119">
        <v>10</v>
      </c>
      <c r="K5" s="118">
        <v>11</v>
      </c>
      <c r="L5" s="119">
        <v>12</v>
      </c>
      <c r="M5" s="118">
        <v>13</v>
      </c>
      <c r="N5" s="119">
        <v>14</v>
      </c>
      <c r="O5" s="118">
        <v>15</v>
      </c>
      <c r="P5" s="119">
        <v>16</v>
      </c>
      <c r="Q5" s="118">
        <v>17</v>
      </c>
      <c r="R5" s="119">
        <v>18</v>
      </c>
      <c r="S5" s="118">
        <v>19</v>
      </c>
      <c r="T5" s="119">
        <v>20</v>
      </c>
      <c r="U5" s="118">
        <v>21</v>
      </c>
      <c r="V5" s="119">
        <v>22</v>
      </c>
      <c r="W5" s="118">
        <v>23</v>
      </c>
      <c r="X5" s="119">
        <v>24</v>
      </c>
      <c r="Y5" s="118">
        <v>25</v>
      </c>
      <c r="Z5" s="119">
        <v>26</v>
      </c>
      <c r="AA5" s="118">
        <v>27</v>
      </c>
      <c r="AB5" s="119">
        <v>28</v>
      </c>
      <c r="AC5" s="118">
        <v>29</v>
      </c>
      <c r="AD5" s="119">
        <v>30</v>
      </c>
      <c r="AE5" s="118">
        <v>31</v>
      </c>
    </row>
    <row r="6" spans="1:31">
      <c r="A6" s="107">
        <v>1</v>
      </c>
      <c r="B6" s="133" t="s">
        <v>237</v>
      </c>
      <c r="C6" s="132">
        <v>43844</v>
      </c>
      <c r="D6" s="134" t="s">
        <v>262</v>
      </c>
      <c r="E6" s="107" t="s">
        <v>176</v>
      </c>
      <c r="F6" s="121"/>
      <c r="G6" s="121"/>
      <c r="H6" s="121"/>
      <c r="I6" s="121"/>
      <c r="J6" s="121"/>
      <c r="K6" s="107" t="s">
        <v>176</v>
      </c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07" t="s">
        <v>176</v>
      </c>
      <c r="X6" s="121"/>
      <c r="Y6" s="121"/>
      <c r="Z6" s="121"/>
      <c r="AA6" s="107" t="s">
        <v>176</v>
      </c>
      <c r="AB6" s="121"/>
      <c r="AC6" s="121"/>
      <c r="AD6" s="107" t="s">
        <v>176</v>
      </c>
      <c r="AE6" s="121"/>
    </row>
    <row r="7" spans="1:31">
      <c r="A7" s="107">
        <v>2</v>
      </c>
      <c r="B7" s="133" t="s">
        <v>234</v>
      </c>
      <c r="C7" s="132">
        <v>43857</v>
      </c>
      <c r="D7" s="134" t="s">
        <v>264</v>
      </c>
      <c r="E7" s="107" t="s">
        <v>176</v>
      </c>
      <c r="F7" s="121"/>
      <c r="G7" s="121"/>
      <c r="H7" s="121"/>
      <c r="I7" s="121"/>
      <c r="J7" s="121"/>
      <c r="K7" s="107" t="s">
        <v>176</v>
      </c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07" t="s">
        <v>176</v>
      </c>
      <c r="X7" s="121"/>
      <c r="Y7" s="121"/>
      <c r="Z7" s="121"/>
      <c r="AA7" s="107" t="s">
        <v>176</v>
      </c>
      <c r="AB7" s="121"/>
      <c r="AC7" s="121"/>
      <c r="AD7" s="107" t="s">
        <v>176</v>
      </c>
      <c r="AE7" s="121"/>
    </row>
    <row r="8" spans="1:31">
      <c r="A8" s="107">
        <v>3</v>
      </c>
      <c r="B8" s="133" t="s">
        <v>235</v>
      </c>
      <c r="C8" s="132">
        <v>43861</v>
      </c>
      <c r="D8" s="134" t="s">
        <v>265</v>
      </c>
      <c r="E8" s="107" t="s">
        <v>176</v>
      </c>
      <c r="F8" s="121"/>
      <c r="G8" s="121"/>
      <c r="H8" s="121"/>
      <c r="I8" s="121"/>
      <c r="J8" s="121"/>
      <c r="K8" s="107" t="s">
        <v>176</v>
      </c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07" t="s">
        <v>176</v>
      </c>
      <c r="X8" s="121"/>
      <c r="Y8" s="121"/>
      <c r="Z8" s="121"/>
      <c r="AA8" s="107" t="s">
        <v>176</v>
      </c>
      <c r="AB8" s="121"/>
      <c r="AC8" s="121"/>
      <c r="AD8" s="107" t="s">
        <v>176</v>
      </c>
      <c r="AE8" s="121"/>
    </row>
    <row r="9" spans="1:31">
      <c r="A9" s="107">
        <v>4</v>
      </c>
      <c r="B9" s="133" t="s">
        <v>236</v>
      </c>
      <c r="C9" s="132">
        <v>43861</v>
      </c>
      <c r="D9" s="134" t="s">
        <v>266</v>
      </c>
      <c r="E9" s="107" t="s">
        <v>176</v>
      </c>
      <c r="F9" s="121"/>
      <c r="G9" s="121"/>
      <c r="H9" s="121"/>
      <c r="I9" s="121"/>
      <c r="J9" s="121"/>
      <c r="K9" s="107" t="s">
        <v>176</v>
      </c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07" t="s">
        <v>176</v>
      </c>
      <c r="X9" s="121"/>
      <c r="Y9" s="121"/>
      <c r="Z9" s="121"/>
      <c r="AA9" s="107" t="s">
        <v>176</v>
      </c>
      <c r="AB9" s="121"/>
      <c r="AC9" s="121"/>
      <c r="AD9" s="107" t="s">
        <v>176</v>
      </c>
      <c r="AE9" s="121"/>
    </row>
    <row r="10" spans="1:31">
      <c r="A10" s="107">
        <v>5</v>
      </c>
      <c r="B10" s="133" t="s">
        <v>240</v>
      </c>
      <c r="C10" s="132">
        <v>43861</v>
      </c>
      <c r="D10" s="134" t="s">
        <v>267</v>
      </c>
      <c r="E10" s="107" t="s">
        <v>176</v>
      </c>
      <c r="F10" s="121"/>
      <c r="G10" s="121"/>
      <c r="H10" s="121"/>
      <c r="I10" s="121"/>
      <c r="J10" s="121"/>
      <c r="K10" s="107" t="s">
        <v>176</v>
      </c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07" t="s">
        <v>176</v>
      </c>
      <c r="X10" s="121"/>
      <c r="Y10" s="121"/>
      <c r="Z10" s="121"/>
      <c r="AA10" s="107" t="s">
        <v>176</v>
      </c>
      <c r="AB10" s="121"/>
      <c r="AC10" s="121"/>
      <c r="AD10" s="107" t="s">
        <v>176</v>
      </c>
      <c r="AE10" s="121"/>
    </row>
    <row r="11" spans="1:31">
      <c r="A11" s="107">
        <v>6</v>
      </c>
      <c r="B11" s="133" t="s">
        <v>242</v>
      </c>
      <c r="C11" s="132">
        <v>43861</v>
      </c>
      <c r="D11" s="135" t="s">
        <v>268</v>
      </c>
      <c r="E11" s="107" t="s">
        <v>176</v>
      </c>
      <c r="F11" s="121"/>
      <c r="G11" s="121"/>
      <c r="H11" s="121"/>
      <c r="I11" s="121"/>
      <c r="J11" s="121"/>
      <c r="K11" s="107" t="s">
        <v>176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07" t="s">
        <v>176</v>
      </c>
      <c r="X11" s="121"/>
      <c r="Y11" s="121"/>
      <c r="Z11" s="121"/>
      <c r="AA11" s="107" t="s">
        <v>176</v>
      </c>
      <c r="AB11" s="121"/>
      <c r="AC11" s="121"/>
      <c r="AD11" s="107" t="s">
        <v>176</v>
      </c>
      <c r="AE11" s="121"/>
    </row>
    <row r="12" spans="1:31">
      <c r="A12" s="107">
        <v>7</v>
      </c>
      <c r="B12" s="133" t="s">
        <v>243</v>
      </c>
      <c r="C12" s="132">
        <v>43861</v>
      </c>
      <c r="D12" s="134" t="s">
        <v>269</v>
      </c>
      <c r="E12" s="107" t="s">
        <v>176</v>
      </c>
      <c r="F12" s="121"/>
      <c r="G12" s="121"/>
      <c r="H12" s="121"/>
      <c r="I12" s="121"/>
      <c r="J12" s="121"/>
      <c r="K12" s="107" t="s">
        <v>176</v>
      </c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07" t="s">
        <v>176</v>
      </c>
      <c r="X12" s="121"/>
      <c r="Y12" s="121"/>
      <c r="Z12" s="121"/>
      <c r="AA12" s="107" t="s">
        <v>176</v>
      </c>
      <c r="AB12" s="121"/>
      <c r="AC12" s="121"/>
      <c r="AD12" s="107" t="s">
        <v>176</v>
      </c>
      <c r="AE12" s="121"/>
    </row>
    <row r="13" spans="1:31">
      <c r="A13" s="107">
        <v>8</v>
      </c>
      <c r="B13" s="133" t="s">
        <v>231</v>
      </c>
      <c r="C13" s="132">
        <v>43895</v>
      </c>
      <c r="D13" s="134" t="s">
        <v>267</v>
      </c>
      <c r="E13" s="107" t="s">
        <v>176</v>
      </c>
      <c r="F13" s="121"/>
      <c r="G13" s="121"/>
      <c r="H13" s="121"/>
      <c r="I13" s="121"/>
      <c r="J13" s="121"/>
      <c r="K13" s="107" t="s">
        <v>176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07" t="s">
        <v>176</v>
      </c>
      <c r="X13" s="121"/>
      <c r="Y13" s="121"/>
      <c r="Z13" s="121"/>
      <c r="AA13" s="107" t="s">
        <v>176</v>
      </c>
      <c r="AB13" s="121"/>
      <c r="AC13" s="121"/>
      <c r="AD13" s="107" t="s">
        <v>176</v>
      </c>
      <c r="AE13" s="121"/>
    </row>
    <row r="14" spans="1:31">
      <c r="A14" s="107">
        <v>9</v>
      </c>
      <c r="B14" s="133" t="s">
        <v>244</v>
      </c>
      <c r="C14" s="132">
        <v>43895</v>
      </c>
      <c r="D14" s="134" t="s">
        <v>270</v>
      </c>
      <c r="E14" s="107" t="s">
        <v>176</v>
      </c>
      <c r="F14" s="121"/>
      <c r="G14" s="121"/>
      <c r="H14" s="121"/>
      <c r="I14" s="121"/>
      <c r="J14" s="121"/>
      <c r="K14" s="107" t="s">
        <v>176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07" t="s">
        <v>176</v>
      </c>
      <c r="X14" s="121"/>
      <c r="Y14" s="121"/>
      <c r="Z14" s="121"/>
      <c r="AA14" s="107" t="s">
        <v>176</v>
      </c>
      <c r="AB14" s="121"/>
      <c r="AC14" s="121"/>
      <c r="AD14" s="107" t="s">
        <v>176</v>
      </c>
      <c r="AE14" s="121"/>
    </row>
    <row r="15" spans="1:31">
      <c r="A15" s="107">
        <v>10</v>
      </c>
      <c r="B15" s="133" t="s">
        <v>248</v>
      </c>
      <c r="C15" s="132">
        <v>43903</v>
      </c>
      <c r="D15" s="134" t="s">
        <v>262</v>
      </c>
      <c r="E15" s="107" t="s">
        <v>176</v>
      </c>
      <c r="F15" s="121"/>
      <c r="G15" s="121"/>
      <c r="H15" s="121"/>
      <c r="I15" s="121"/>
      <c r="J15" s="121"/>
      <c r="K15" s="107" t="s">
        <v>176</v>
      </c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07" t="s">
        <v>176</v>
      </c>
      <c r="X15" s="121"/>
      <c r="Y15" s="121"/>
      <c r="Z15" s="121"/>
      <c r="AA15" s="107" t="s">
        <v>176</v>
      </c>
      <c r="AB15" s="121"/>
      <c r="AC15" s="121"/>
      <c r="AD15" s="107" t="s">
        <v>176</v>
      </c>
      <c r="AE15" s="121"/>
    </row>
    <row r="16" spans="1:31">
      <c r="A16" s="107">
        <v>11</v>
      </c>
      <c r="B16" s="133" t="s">
        <v>239</v>
      </c>
      <c r="C16" s="132">
        <v>43907</v>
      </c>
      <c r="D16" s="134" t="s">
        <v>270</v>
      </c>
      <c r="E16" s="107" t="s">
        <v>176</v>
      </c>
      <c r="F16" s="121"/>
      <c r="G16" s="121"/>
      <c r="H16" s="121"/>
      <c r="I16" s="121"/>
      <c r="J16" s="121"/>
      <c r="K16" s="107" t="s">
        <v>176</v>
      </c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07" t="s">
        <v>176</v>
      </c>
      <c r="X16" s="121"/>
      <c r="Y16" s="121"/>
      <c r="Z16" s="121"/>
      <c r="AA16" s="107" t="s">
        <v>176</v>
      </c>
      <c r="AB16" s="121"/>
      <c r="AC16" s="121"/>
      <c r="AD16" s="107" t="s">
        <v>176</v>
      </c>
      <c r="AE16" s="121"/>
    </row>
    <row r="17" spans="1:31">
      <c r="A17" s="107">
        <v>12</v>
      </c>
      <c r="B17" s="133" t="s">
        <v>252</v>
      </c>
      <c r="C17" s="132">
        <v>43951</v>
      </c>
      <c r="D17" s="134" t="s">
        <v>264</v>
      </c>
      <c r="E17" s="107" t="s">
        <v>176</v>
      </c>
      <c r="F17" s="121"/>
      <c r="G17" s="121"/>
      <c r="H17" s="121"/>
      <c r="I17" s="121"/>
      <c r="J17" s="121"/>
      <c r="K17" s="107" t="s">
        <v>176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07" t="s">
        <v>176</v>
      </c>
      <c r="X17" s="121"/>
      <c r="Y17" s="121"/>
      <c r="Z17" s="121"/>
      <c r="AA17" s="107" t="s">
        <v>176</v>
      </c>
      <c r="AB17" s="121"/>
      <c r="AC17" s="121"/>
      <c r="AD17" s="107" t="s">
        <v>176</v>
      </c>
      <c r="AE17" s="121"/>
    </row>
    <row r="18" spans="1:31">
      <c r="A18" s="107">
        <v>13</v>
      </c>
      <c r="B18" s="133" t="s">
        <v>251</v>
      </c>
      <c r="C18" s="132">
        <v>43969</v>
      </c>
      <c r="D18" s="134" t="s">
        <v>271</v>
      </c>
      <c r="E18" s="107" t="s">
        <v>176</v>
      </c>
      <c r="F18" s="121"/>
      <c r="G18" s="121"/>
      <c r="H18" s="121"/>
      <c r="I18" s="121"/>
      <c r="J18" s="121"/>
      <c r="K18" s="107" t="s">
        <v>176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07" t="s">
        <v>176</v>
      </c>
      <c r="X18" s="121"/>
      <c r="Y18" s="121"/>
      <c r="Z18" s="121"/>
      <c r="AA18" s="107" t="s">
        <v>176</v>
      </c>
      <c r="AB18" s="121"/>
      <c r="AC18" s="121"/>
      <c r="AD18" s="107" t="s">
        <v>176</v>
      </c>
      <c r="AE18" s="121"/>
    </row>
    <row r="19" spans="1:31">
      <c r="A19" s="107">
        <v>14</v>
      </c>
      <c r="B19" s="133" t="s">
        <v>249</v>
      </c>
      <c r="C19" s="132">
        <v>43976</v>
      </c>
      <c r="D19" s="134" t="s">
        <v>264</v>
      </c>
      <c r="E19" s="107" t="s">
        <v>176</v>
      </c>
      <c r="F19" s="121"/>
      <c r="G19" s="121"/>
      <c r="H19" s="121"/>
      <c r="I19" s="121"/>
      <c r="J19" s="121"/>
      <c r="K19" s="107" t="s">
        <v>176</v>
      </c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07" t="s">
        <v>176</v>
      </c>
      <c r="X19" s="121"/>
      <c r="Y19" s="121"/>
      <c r="Z19" s="121"/>
      <c r="AA19" s="107" t="s">
        <v>176</v>
      </c>
      <c r="AB19" s="121"/>
      <c r="AC19" s="121"/>
      <c r="AD19" s="107" t="s">
        <v>176</v>
      </c>
      <c r="AE19" s="121"/>
    </row>
    <row r="20" spans="1:31">
      <c r="A20" s="107">
        <v>15</v>
      </c>
      <c r="B20" s="133" t="s">
        <v>255</v>
      </c>
      <c r="C20" s="132">
        <v>43980</v>
      </c>
      <c r="D20" s="134" t="s">
        <v>263</v>
      </c>
      <c r="E20" s="107" t="s">
        <v>176</v>
      </c>
      <c r="F20" s="121"/>
      <c r="G20" s="121"/>
      <c r="H20" s="121"/>
      <c r="I20" s="121"/>
      <c r="J20" s="121"/>
      <c r="K20" s="107" t="s">
        <v>176</v>
      </c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07" t="s">
        <v>176</v>
      </c>
      <c r="X20" s="121"/>
      <c r="Y20" s="121"/>
      <c r="Z20" s="121"/>
      <c r="AA20" s="107" t="s">
        <v>176</v>
      </c>
      <c r="AB20" s="121"/>
      <c r="AC20" s="121"/>
      <c r="AD20" s="107" t="s">
        <v>176</v>
      </c>
      <c r="AE20" s="121"/>
    </row>
    <row r="21" spans="1:31">
      <c r="A21" s="107">
        <v>16</v>
      </c>
      <c r="B21" s="133" t="s">
        <v>233</v>
      </c>
      <c r="C21" s="132">
        <v>43985</v>
      </c>
      <c r="D21" s="135" t="s">
        <v>274</v>
      </c>
      <c r="E21" s="107" t="s">
        <v>176</v>
      </c>
      <c r="F21" s="121"/>
      <c r="G21" s="121"/>
      <c r="H21" s="121"/>
      <c r="I21" s="121"/>
      <c r="J21" s="121"/>
      <c r="K21" s="107" t="s">
        <v>176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07" t="s">
        <v>176</v>
      </c>
      <c r="X21" s="121"/>
      <c r="Y21" s="121"/>
      <c r="Z21" s="121"/>
      <c r="AA21" s="107" t="s">
        <v>176</v>
      </c>
      <c r="AB21" s="121"/>
      <c r="AC21" s="121"/>
      <c r="AD21" s="107" t="s">
        <v>176</v>
      </c>
      <c r="AE21" s="121"/>
    </row>
    <row r="22" spans="1:31">
      <c r="A22" s="107">
        <v>17</v>
      </c>
      <c r="B22" s="133" t="s">
        <v>241</v>
      </c>
      <c r="C22" s="132">
        <v>43990</v>
      </c>
      <c r="D22" s="134" t="s">
        <v>273</v>
      </c>
      <c r="E22" s="107" t="s">
        <v>176</v>
      </c>
      <c r="F22" s="121"/>
      <c r="G22" s="121"/>
      <c r="H22" s="121"/>
      <c r="I22" s="121"/>
      <c r="J22" s="121"/>
      <c r="K22" s="107" t="s">
        <v>176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07" t="s">
        <v>176</v>
      </c>
      <c r="X22" s="121"/>
      <c r="Y22" s="121"/>
      <c r="Z22" s="121"/>
      <c r="AA22" s="107" t="s">
        <v>176</v>
      </c>
      <c r="AB22" s="121"/>
      <c r="AC22" s="121"/>
      <c r="AD22" s="107" t="s">
        <v>176</v>
      </c>
      <c r="AE22" s="121"/>
    </row>
    <row r="23" spans="1:31">
      <c r="A23" s="107">
        <v>18</v>
      </c>
      <c r="B23" s="133" t="s">
        <v>250</v>
      </c>
      <c r="C23" s="132">
        <v>43990</v>
      </c>
      <c r="D23" s="134" t="s">
        <v>275</v>
      </c>
      <c r="E23" s="107" t="s">
        <v>176</v>
      </c>
      <c r="F23" s="121"/>
      <c r="G23" s="121"/>
      <c r="H23" s="121"/>
      <c r="I23" s="121"/>
      <c r="J23" s="121"/>
      <c r="K23" s="107" t="s">
        <v>176</v>
      </c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07" t="s">
        <v>176</v>
      </c>
      <c r="X23" s="121"/>
      <c r="Y23" s="121"/>
      <c r="Z23" s="121"/>
      <c r="AA23" s="107" t="s">
        <v>176</v>
      </c>
      <c r="AB23" s="121"/>
      <c r="AC23" s="121"/>
      <c r="AD23" s="107" t="s">
        <v>176</v>
      </c>
      <c r="AE23" s="121"/>
    </row>
    <row r="24" spans="1:31">
      <c r="A24" s="107">
        <v>19</v>
      </c>
      <c r="B24" s="133" t="s">
        <v>247</v>
      </c>
      <c r="C24" s="132">
        <v>43990</v>
      </c>
      <c r="D24" s="134" t="s">
        <v>276</v>
      </c>
      <c r="E24" s="107" t="s">
        <v>176</v>
      </c>
      <c r="F24" s="121"/>
      <c r="G24" s="121"/>
      <c r="H24" s="121"/>
      <c r="I24" s="121"/>
      <c r="J24" s="121"/>
      <c r="K24" s="107" t="s">
        <v>176</v>
      </c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07" t="s">
        <v>176</v>
      </c>
      <c r="X24" s="121"/>
      <c r="Y24" s="121"/>
      <c r="Z24" s="121"/>
      <c r="AA24" s="107" t="s">
        <v>176</v>
      </c>
      <c r="AB24" s="121"/>
      <c r="AC24" s="121"/>
      <c r="AD24" s="107" t="s">
        <v>176</v>
      </c>
      <c r="AE24" s="121"/>
    </row>
    <row r="25" spans="1:31">
      <c r="A25" s="107">
        <v>20</v>
      </c>
      <c r="B25" s="133" t="s">
        <v>224</v>
      </c>
      <c r="C25" s="132">
        <v>43993</v>
      </c>
      <c r="D25" s="134" t="s">
        <v>265</v>
      </c>
      <c r="E25" s="107" t="s">
        <v>176</v>
      </c>
      <c r="F25" s="121"/>
      <c r="G25" s="121"/>
      <c r="H25" s="121"/>
      <c r="I25" s="121"/>
      <c r="J25" s="121"/>
      <c r="K25" s="107" t="s">
        <v>176</v>
      </c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07" t="s">
        <v>176</v>
      </c>
      <c r="X25" s="121"/>
      <c r="Y25" s="121"/>
      <c r="Z25" s="121"/>
      <c r="AA25" s="107" t="s">
        <v>176</v>
      </c>
      <c r="AB25" s="121"/>
      <c r="AC25" s="121"/>
      <c r="AD25" s="107" t="s">
        <v>176</v>
      </c>
      <c r="AE25" s="121"/>
    </row>
    <row r="26" spans="1:31">
      <c r="A26" s="107">
        <v>21</v>
      </c>
      <c r="B26" s="133" t="s">
        <v>245</v>
      </c>
      <c r="C26" s="132">
        <v>43993</v>
      </c>
      <c r="D26" s="134" t="s">
        <v>272</v>
      </c>
      <c r="E26" s="107" t="s">
        <v>176</v>
      </c>
      <c r="F26" s="121"/>
      <c r="G26" s="121"/>
      <c r="H26" s="121"/>
      <c r="I26" s="121"/>
      <c r="J26" s="121"/>
      <c r="K26" s="107" t="s">
        <v>176</v>
      </c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07" t="s">
        <v>176</v>
      </c>
      <c r="X26" s="121"/>
      <c r="Y26" s="121"/>
      <c r="Z26" s="121"/>
      <c r="AA26" s="107" t="s">
        <v>176</v>
      </c>
      <c r="AB26" s="121"/>
      <c r="AC26" s="121"/>
      <c r="AD26" s="107" t="s">
        <v>176</v>
      </c>
      <c r="AE26" s="121"/>
    </row>
    <row r="27" spans="1:31">
      <c r="A27" s="107">
        <v>22</v>
      </c>
      <c r="B27" s="133" t="s">
        <v>246</v>
      </c>
      <c r="C27" s="132">
        <v>43993</v>
      </c>
      <c r="D27" s="134" t="s">
        <v>275</v>
      </c>
      <c r="E27" s="107" t="s">
        <v>176</v>
      </c>
      <c r="F27" s="121"/>
      <c r="G27" s="121"/>
      <c r="H27" s="121"/>
      <c r="I27" s="121"/>
      <c r="J27" s="121"/>
      <c r="K27" s="107" t="s">
        <v>176</v>
      </c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07" t="s">
        <v>176</v>
      </c>
      <c r="X27" s="121"/>
      <c r="Y27" s="121"/>
      <c r="Z27" s="121"/>
      <c r="AA27" s="107" t="s">
        <v>176</v>
      </c>
      <c r="AB27" s="121"/>
      <c r="AC27" s="121"/>
      <c r="AD27" s="107" t="s">
        <v>176</v>
      </c>
      <c r="AE27" s="121"/>
    </row>
    <row r="28" spans="1:31">
      <c r="A28" s="107">
        <v>23</v>
      </c>
      <c r="B28" s="133" t="s">
        <v>253</v>
      </c>
      <c r="C28" s="132">
        <v>43993</v>
      </c>
      <c r="D28" s="134" t="s">
        <v>270</v>
      </c>
      <c r="E28" s="107" t="s">
        <v>176</v>
      </c>
      <c r="F28" s="121"/>
      <c r="G28" s="121"/>
      <c r="H28" s="121"/>
      <c r="I28" s="121"/>
      <c r="J28" s="121"/>
      <c r="K28" s="107" t="s">
        <v>176</v>
      </c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07" t="s">
        <v>176</v>
      </c>
      <c r="X28" s="121"/>
      <c r="Y28" s="121"/>
      <c r="Z28" s="121"/>
      <c r="AA28" s="107" t="s">
        <v>176</v>
      </c>
      <c r="AB28" s="121"/>
      <c r="AC28" s="121"/>
      <c r="AD28" s="107" t="s">
        <v>176</v>
      </c>
      <c r="AE28" s="121"/>
    </row>
    <row r="29" spans="1:31">
      <c r="A29" s="107">
        <v>24</v>
      </c>
      <c r="B29" s="133" t="s">
        <v>238</v>
      </c>
      <c r="C29" s="132">
        <v>43997</v>
      </c>
      <c r="D29" s="135" t="s">
        <v>263</v>
      </c>
      <c r="E29" s="107" t="s">
        <v>176</v>
      </c>
      <c r="F29" s="121"/>
      <c r="G29" s="121"/>
      <c r="H29" s="121"/>
      <c r="I29" s="121"/>
      <c r="J29" s="121"/>
      <c r="K29" s="107" t="s">
        <v>176</v>
      </c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07" t="s">
        <v>176</v>
      </c>
      <c r="X29" s="121"/>
      <c r="Y29" s="121"/>
      <c r="Z29" s="121"/>
      <c r="AA29" s="107" t="s">
        <v>176</v>
      </c>
      <c r="AB29" s="121"/>
      <c r="AC29" s="121"/>
      <c r="AD29" s="107" t="s">
        <v>176</v>
      </c>
      <c r="AE29" s="121"/>
    </row>
    <row r="30" spans="1:31">
      <c r="A30" s="107">
        <v>25</v>
      </c>
      <c r="B30" s="133" t="s">
        <v>230</v>
      </c>
      <c r="C30" s="132">
        <v>44012</v>
      </c>
      <c r="D30" s="134" t="s">
        <v>274</v>
      </c>
      <c r="E30" s="107" t="s">
        <v>176</v>
      </c>
      <c r="F30" s="121"/>
      <c r="G30" s="121"/>
      <c r="H30" s="121"/>
      <c r="I30" s="121"/>
      <c r="J30" s="121"/>
      <c r="K30" s="107" t="s">
        <v>176</v>
      </c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07" t="s">
        <v>176</v>
      </c>
      <c r="X30" s="121"/>
      <c r="Y30" s="121"/>
      <c r="Z30" s="121"/>
      <c r="AA30" s="107" t="s">
        <v>176</v>
      </c>
      <c r="AB30" s="121"/>
      <c r="AC30" s="121"/>
      <c r="AD30" s="107" t="s">
        <v>176</v>
      </c>
      <c r="AE30" s="121"/>
    </row>
    <row r="31" spans="1:31">
      <c r="A31" s="107">
        <v>26</v>
      </c>
      <c r="B31" s="133" t="s">
        <v>232</v>
      </c>
      <c r="C31" s="132">
        <v>44012</v>
      </c>
      <c r="D31" s="134" t="s">
        <v>277</v>
      </c>
      <c r="E31" s="107" t="s">
        <v>176</v>
      </c>
      <c r="F31" s="121"/>
      <c r="G31" s="121"/>
      <c r="H31" s="121"/>
      <c r="I31" s="121"/>
      <c r="J31" s="121"/>
      <c r="K31" s="107" t="s">
        <v>176</v>
      </c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07" t="s">
        <v>176</v>
      </c>
      <c r="X31" s="121"/>
      <c r="Y31" s="121"/>
      <c r="Z31" s="121"/>
      <c r="AA31" s="107" t="s">
        <v>176</v>
      </c>
      <c r="AB31" s="121"/>
      <c r="AC31" s="121"/>
      <c r="AD31" s="107" t="s">
        <v>176</v>
      </c>
      <c r="AE31" s="121"/>
    </row>
    <row r="32" spans="1:31">
      <c r="A32" s="107">
        <v>27</v>
      </c>
      <c r="B32" s="133" t="s">
        <v>254</v>
      </c>
      <c r="C32" s="132">
        <v>44012</v>
      </c>
      <c r="D32" s="135" t="s">
        <v>278</v>
      </c>
      <c r="E32" s="107" t="s">
        <v>176</v>
      </c>
      <c r="F32" s="121"/>
      <c r="G32" s="121"/>
      <c r="H32" s="121"/>
      <c r="I32" s="121"/>
      <c r="J32" s="121"/>
      <c r="K32" s="107" t="s">
        <v>176</v>
      </c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07" t="s">
        <v>176</v>
      </c>
      <c r="X32" s="121"/>
      <c r="Y32" s="121"/>
      <c r="Z32" s="121"/>
      <c r="AA32" s="107" t="s">
        <v>176</v>
      </c>
      <c r="AB32" s="121"/>
      <c r="AC32" s="121"/>
      <c r="AD32" s="107" t="s">
        <v>176</v>
      </c>
      <c r="AE32" s="121"/>
    </row>
    <row r="33" spans="1:31">
      <c r="A33" s="107">
        <v>28</v>
      </c>
      <c r="B33" s="133" t="s">
        <v>256</v>
      </c>
      <c r="C33" s="132">
        <v>44012</v>
      </c>
      <c r="D33" s="134" t="s">
        <v>261</v>
      </c>
      <c r="E33" s="107" t="s">
        <v>176</v>
      </c>
      <c r="F33" s="121"/>
      <c r="G33" s="121"/>
      <c r="H33" s="121"/>
      <c r="I33" s="121"/>
      <c r="J33" s="121"/>
      <c r="K33" s="107" t="s">
        <v>176</v>
      </c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07" t="s">
        <v>176</v>
      </c>
      <c r="X33" s="121"/>
      <c r="Y33" s="121"/>
      <c r="Z33" s="121"/>
      <c r="AA33" s="107" t="s">
        <v>176</v>
      </c>
      <c r="AB33" s="121"/>
      <c r="AC33" s="121"/>
      <c r="AD33" s="107" t="s">
        <v>176</v>
      </c>
      <c r="AE33" s="121"/>
    </row>
    <row r="34" spans="1:31">
      <c r="A34" s="107">
        <v>29</v>
      </c>
      <c r="B34" s="133" t="s">
        <v>257</v>
      </c>
      <c r="C34" s="132">
        <v>44012</v>
      </c>
      <c r="D34" s="134" t="s">
        <v>279</v>
      </c>
      <c r="E34" s="107" t="s">
        <v>176</v>
      </c>
      <c r="F34" s="121"/>
      <c r="G34" s="121"/>
      <c r="H34" s="121"/>
      <c r="I34" s="121"/>
      <c r="J34" s="121"/>
      <c r="K34" s="107" t="s">
        <v>176</v>
      </c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07" t="s">
        <v>176</v>
      </c>
      <c r="X34" s="121"/>
      <c r="Y34" s="121"/>
      <c r="Z34" s="121"/>
      <c r="AA34" s="107" t="s">
        <v>176</v>
      </c>
      <c r="AB34" s="121"/>
      <c r="AC34" s="121"/>
      <c r="AD34" s="107" t="s">
        <v>176</v>
      </c>
      <c r="AE34" s="121"/>
    </row>
    <row r="35" spans="1:31">
      <c r="A35" s="107">
        <v>30</v>
      </c>
      <c r="B35" s="133" t="s">
        <v>258</v>
      </c>
      <c r="C35" s="132">
        <v>44012</v>
      </c>
      <c r="D35" s="134" t="s">
        <v>280</v>
      </c>
      <c r="E35" s="107" t="s">
        <v>176</v>
      </c>
      <c r="F35" s="121"/>
      <c r="G35" s="121"/>
      <c r="H35" s="121"/>
      <c r="I35" s="121"/>
      <c r="J35" s="121"/>
      <c r="K35" s="107" t="s">
        <v>176</v>
      </c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07" t="s">
        <v>176</v>
      </c>
      <c r="X35" s="121"/>
      <c r="Y35" s="121"/>
      <c r="Z35" s="121"/>
      <c r="AA35" s="107" t="s">
        <v>176</v>
      </c>
      <c r="AB35" s="121"/>
      <c r="AC35" s="121"/>
      <c r="AD35" s="107" t="s">
        <v>176</v>
      </c>
      <c r="AE35" s="121"/>
    </row>
    <row r="36" spans="1:31">
      <c r="A36" s="107">
        <v>31</v>
      </c>
      <c r="B36" s="133" t="s">
        <v>259</v>
      </c>
      <c r="C36" s="132">
        <v>44012</v>
      </c>
      <c r="D36" s="134" t="s">
        <v>281</v>
      </c>
      <c r="E36" s="107" t="s">
        <v>176</v>
      </c>
      <c r="F36" s="121"/>
      <c r="G36" s="121"/>
      <c r="H36" s="121"/>
      <c r="I36" s="121"/>
      <c r="J36" s="121"/>
      <c r="K36" s="107" t="s">
        <v>176</v>
      </c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07" t="s">
        <v>176</v>
      </c>
      <c r="X36" s="121"/>
      <c r="Y36" s="121"/>
      <c r="Z36" s="121"/>
      <c r="AA36" s="107" t="s">
        <v>176</v>
      </c>
      <c r="AB36" s="121"/>
      <c r="AC36" s="121"/>
      <c r="AD36" s="107" t="s">
        <v>176</v>
      </c>
      <c r="AE36" s="121"/>
    </row>
    <row r="37" spans="1:31">
      <c r="A37" s="107">
        <v>32</v>
      </c>
      <c r="B37" s="133" t="s">
        <v>260</v>
      </c>
      <c r="C37" s="132">
        <v>44176</v>
      </c>
      <c r="D37" s="135" t="s">
        <v>283</v>
      </c>
      <c r="E37" s="121"/>
      <c r="F37" s="121"/>
      <c r="G37" s="107" t="s">
        <v>176</v>
      </c>
      <c r="H37" s="121"/>
      <c r="I37" s="121"/>
      <c r="J37" s="121"/>
      <c r="K37" s="107" t="s">
        <v>176</v>
      </c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07" t="s">
        <v>176</v>
      </c>
      <c r="X37" s="121"/>
      <c r="Y37" s="121"/>
      <c r="Z37" s="121"/>
      <c r="AA37" s="107" t="s">
        <v>176</v>
      </c>
      <c r="AB37" s="121"/>
      <c r="AC37" s="121"/>
      <c r="AD37" s="107" t="s">
        <v>176</v>
      </c>
      <c r="AE37" s="121"/>
    </row>
    <row r="38" spans="1:31">
      <c r="B38" s="23"/>
      <c r="C38" s="23"/>
      <c r="D38" s="23"/>
      <c r="I38" s="23"/>
    </row>
    <row r="39" spans="1:31">
      <c r="B39" s="23"/>
      <c r="C39" s="23"/>
      <c r="D39" s="23"/>
      <c r="I39" s="23"/>
    </row>
    <row r="40" spans="1:31">
      <c r="B40" s="23"/>
      <c r="C40" s="23"/>
      <c r="D40" s="136"/>
      <c r="I40" s="23"/>
    </row>
    <row r="41" spans="1:31">
      <c r="B41" s="23"/>
      <c r="C41" s="23"/>
      <c r="D41" s="23"/>
      <c r="I41" s="23"/>
    </row>
    <row r="42" spans="1:31">
      <c r="B42" s="23"/>
      <c r="C42" s="23"/>
      <c r="D42" s="23"/>
      <c r="I42" s="23"/>
    </row>
    <row r="43" spans="1:31">
      <c r="B43" s="23"/>
      <c r="C43" s="23"/>
      <c r="D43" s="23"/>
      <c r="I43" s="23"/>
    </row>
    <row r="44" spans="1:31">
      <c r="B44" s="23"/>
      <c r="C44" s="23"/>
      <c r="D44" s="23"/>
      <c r="I44" s="23"/>
    </row>
    <row r="45" spans="1:31">
      <c r="B45" s="23"/>
      <c r="C45" s="23"/>
      <c r="D45" s="23"/>
      <c r="I45" s="23"/>
    </row>
    <row r="46" spans="1:31">
      <c r="B46" s="23"/>
      <c r="C46" s="23"/>
      <c r="D46" s="23"/>
      <c r="I46" s="23"/>
    </row>
    <row r="47" spans="1:31">
      <c r="B47" s="23"/>
      <c r="C47" s="23"/>
      <c r="D47" s="23"/>
      <c r="I47" s="23"/>
    </row>
    <row r="48" spans="1:31">
      <c r="B48" s="23"/>
      <c r="C48" s="23"/>
      <c r="D48" s="23"/>
      <c r="I48" s="23"/>
    </row>
    <row r="49" spans="2:9">
      <c r="B49" s="23"/>
      <c r="C49" s="23"/>
      <c r="D49" s="23"/>
      <c r="I49" s="23"/>
    </row>
    <row r="50" spans="2:9">
      <c r="B50" s="23"/>
      <c r="C50" s="23"/>
      <c r="D50" s="23"/>
      <c r="I50" s="23"/>
    </row>
    <row r="51" spans="2:9">
      <c r="B51" s="23"/>
      <c r="C51" s="23"/>
      <c r="D51" s="23"/>
      <c r="I51" s="23"/>
    </row>
    <row r="52" spans="2:9">
      <c r="B52" s="23"/>
      <c r="C52" s="23"/>
      <c r="D52" s="23"/>
      <c r="I52" s="23"/>
    </row>
    <row r="53" spans="2:9">
      <c r="B53" s="23"/>
      <c r="C53" s="23"/>
      <c r="D53" s="23"/>
      <c r="I53" s="23"/>
    </row>
    <row r="54" spans="2:9">
      <c r="B54" s="23"/>
      <c r="C54" s="23"/>
      <c r="D54" s="23"/>
      <c r="I54" s="23"/>
    </row>
    <row r="55" spans="2:9">
      <c r="B55" s="23"/>
      <c r="C55" s="23"/>
      <c r="D55" s="23"/>
      <c r="I55" s="23"/>
    </row>
    <row r="56" spans="2:9">
      <c r="B56" s="23"/>
      <c r="C56" s="23"/>
      <c r="D56" s="23"/>
      <c r="I56" s="23"/>
    </row>
    <row r="57" spans="2:9">
      <c r="B57" s="23"/>
      <c r="C57" s="23"/>
      <c r="D57" s="23"/>
      <c r="I57" s="23"/>
    </row>
    <row r="58" spans="2:9">
      <c r="B58" s="23"/>
      <c r="C58" s="23"/>
      <c r="D58" s="23"/>
      <c r="I58" s="23"/>
    </row>
    <row r="59" spans="2:9">
      <c r="B59" s="23"/>
      <c r="C59" s="23"/>
      <c r="D59" s="23"/>
      <c r="I59" s="23"/>
    </row>
    <row r="60" spans="2:9">
      <c r="B60" s="23"/>
      <c r="C60" s="23"/>
      <c r="D60" s="23"/>
      <c r="I60" s="23"/>
    </row>
    <row r="61" spans="2:9">
      <c r="B61" s="23"/>
      <c r="C61" s="23"/>
      <c r="D61" s="23"/>
      <c r="I61" s="23"/>
    </row>
    <row r="62" spans="2:9">
      <c r="B62" s="23"/>
      <c r="C62" s="23"/>
      <c r="D62" s="23"/>
      <c r="I62" s="23"/>
    </row>
    <row r="63" spans="2:9">
      <c r="B63" s="23"/>
      <c r="C63" s="23"/>
      <c r="D63" s="23"/>
      <c r="I63" s="23"/>
    </row>
    <row r="64" spans="2:9">
      <c r="B64" s="23"/>
      <c r="C64" s="23"/>
      <c r="D64" s="23"/>
      <c r="I64" s="23"/>
    </row>
    <row r="65" spans="2:9">
      <c r="B65" s="23"/>
      <c r="C65" s="23"/>
      <c r="D65" s="23"/>
      <c r="I65" s="23"/>
    </row>
    <row r="66" spans="2:9">
      <c r="B66" s="23"/>
      <c r="C66" s="23"/>
      <c r="D66" s="23"/>
      <c r="I66" s="23"/>
    </row>
    <row r="67" spans="2:9">
      <c r="B67" s="23"/>
      <c r="C67" s="23"/>
      <c r="D67" s="23"/>
      <c r="I67" s="23"/>
    </row>
    <row r="68" spans="2:9">
      <c r="B68" s="23"/>
      <c r="C68" s="23"/>
      <c r="D68" s="23"/>
      <c r="I68" s="23"/>
    </row>
    <row r="69" spans="2:9">
      <c r="B69" s="23"/>
      <c r="C69" s="23"/>
      <c r="D69" s="23"/>
      <c r="I69" s="23"/>
    </row>
    <row r="70" spans="2:9">
      <c r="B70" s="23"/>
      <c r="C70" s="23"/>
      <c r="D70" s="23"/>
      <c r="I70" s="23"/>
    </row>
    <row r="71" spans="2:9">
      <c r="B71" s="23"/>
      <c r="C71" s="23"/>
      <c r="D71" s="23"/>
      <c r="I71" s="23"/>
    </row>
    <row r="72" spans="2:9">
      <c r="B72" s="23"/>
      <c r="C72" s="23"/>
      <c r="D72" s="23"/>
      <c r="I72" s="23"/>
    </row>
    <row r="73" spans="2:9">
      <c r="B73" s="23"/>
      <c r="C73" s="23"/>
      <c r="D73" s="23"/>
      <c r="I73" s="23"/>
    </row>
    <row r="74" spans="2:9">
      <c r="B74" s="23"/>
      <c r="C74" s="23"/>
      <c r="D74" s="23"/>
      <c r="I74" s="23"/>
    </row>
    <row r="75" spans="2:9">
      <c r="B75" s="23"/>
      <c r="C75" s="23"/>
      <c r="D75" s="23"/>
      <c r="I75" s="23"/>
    </row>
    <row r="76" spans="2:9">
      <c r="B76" s="23"/>
      <c r="C76" s="23"/>
      <c r="D76" s="23"/>
      <c r="I76" s="23"/>
    </row>
    <row r="77" spans="2:9">
      <c r="B77" s="23"/>
      <c r="C77" s="23"/>
      <c r="D77" s="23"/>
      <c r="I77" s="23"/>
    </row>
    <row r="78" spans="2:9">
      <c r="B78" s="23"/>
      <c r="C78" s="23"/>
      <c r="D78" s="23"/>
      <c r="I78" s="23"/>
    </row>
    <row r="79" spans="2:9">
      <c r="B79" s="23"/>
      <c r="C79" s="23"/>
      <c r="D79" s="23"/>
      <c r="I79" s="23"/>
    </row>
    <row r="80" spans="2:9">
      <c r="B80" s="23"/>
      <c r="C80" s="23"/>
      <c r="D80" s="23"/>
      <c r="I80" s="23"/>
    </row>
    <row r="81" spans="2:9">
      <c r="B81" s="23"/>
      <c r="C81" s="23"/>
      <c r="D81" s="23"/>
      <c r="I81" s="23"/>
    </row>
    <row r="82" spans="2:9">
      <c r="B82" s="23"/>
      <c r="C82" s="23"/>
      <c r="D82" s="23"/>
      <c r="I82" s="23"/>
    </row>
    <row r="83" spans="2:9">
      <c r="B83" s="23"/>
      <c r="C83" s="23"/>
      <c r="D83" s="23"/>
      <c r="I83" s="23"/>
    </row>
    <row r="84" spans="2:9">
      <c r="B84" s="23"/>
      <c r="C84" s="23"/>
      <c r="D84" s="23"/>
      <c r="I84" s="23"/>
    </row>
    <row r="85" spans="2:9">
      <c r="B85" s="23"/>
      <c r="C85" s="23"/>
      <c r="D85" s="23"/>
      <c r="I85" s="23"/>
    </row>
    <row r="86" spans="2:9">
      <c r="B86" s="23"/>
      <c r="C86" s="23"/>
      <c r="D86" s="23"/>
      <c r="I86" s="23"/>
    </row>
    <row r="87" spans="2:9">
      <c r="B87" s="23"/>
      <c r="C87" s="23"/>
      <c r="D87" s="23"/>
      <c r="I87" s="23"/>
    </row>
    <row r="88" spans="2:9">
      <c r="B88" s="23"/>
      <c r="C88" s="23"/>
      <c r="D88" s="23"/>
      <c r="I88" s="23"/>
    </row>
    <row r="89" spans="2:9">
      <c r="B89" s="23"/>
      <c r="C89" s="23"/>
      <c r="D89" s="23"/>
      <c r="I89" s="23"/>
    </row>
    <row r="90" spans="2:9">
      <c r="B90" s="23"/>
      <c r="C90" s="23"/>
      <c r="D90" s="23"/>
      <c r="I90" s="23"/>
    </row>
    <row r="91" spans="2:9">
      <c r="B91" s="23"/>
      <c r="C91" s="23"/>
      <c r="D91" s="23"/>
      <c r="I91" s="23"/>
    </row>
    <row r="92" spans="2:9">
      <c r="B92" s="23"/>
      <c r="C92" s="23"/>
      <c r="D92" s="23"/>
      <c r="I92" s="23"/>
    </row>
    <row r="93" spans="2:9">
      <c r="B93" s="23"/>
      <c r="C93" s="23"/>
      <c r="D93" s="23"/>
      <c r="I93" s="23"/>
    </row>
    <row r="94" spans="2:9">
      <c r="B94" s="23"/>
      <c r="C94" s="23"/>
      <c r="D94" s="23"/>
      <c r="I94" s="23"/>
    </row>
    <row r="95" spans="2:9">
      <c r="B95" s="23"/>
      <c r="C95" s="23"/>
      <c r="D95" s="23"/>
      <c r="I95" s="23"/>
    </row>
    <row r="96" spans="2:9">
      <c r="B96" s="23"/>
      <c r="C96" s="23"/>
      <c r="D96" s="23"/>
      <c r="I96" s="23"/>
    </row>
    <row r="97" spans="2:9">
      <c r="B97" s="23"/>
      <c r="C97" s="23"/>
      <c r="D97" s="23"/>
      <c r="I97" s="23"/>
    </row>
    <row r="98" spans="2:9">
      <c r="B98" s="23"/>
      <c r="C98" s="23"/>
      <c r="D98" s="23"/>
      <c r="I98" s="23"/>
    </row>
    <row r="99" spans="2:9">
      <c r="B99" s="23"/>
      <c r="C99" s="23"/>
      <c r="D99" s="23"/>
      <c r="I99" s="23"/>
    </row>
    <row r="100" spans="2:9">
      <c r="B100" s="23"/>
      <c r="C100" s="23"/>
      <c r="D100" s="23"/>
      <c r="I100" s="23"/>
    </row>
    <row r="101" spans="2:9">
      <c r="B101" s="23"/>
      <c r="C101" s="23"/>
      <c r="D101" s="23"/>
      <c r="I101" s="23"/>
    </row>
    <row r="102" spans="2:9">
      <c r="B102" s="23"/>
      <c r="C102" s="23"/>
      <c r="D102" s="23"/>
      <c r="I102" s="23"/>
    </row>
    <row r="103" spans="2:9">
      <c r="B103" s="23"/>
      <c r="C103" s="23"/>
      <c r="D103" s="23"/>
      <c r="I103" s="23"/>
    </row>
    <row r="104" spans="2:9">
      <c r="B104" s="23"/>
      <c r="C104" s="23"/>
      <c r="D104" s="23"/>
      <c r="I104" s="23"/>
    </row>
    <row r="105" spans="2:9">
      <c r="B105" s="23"/>
      <c r="C105" s="23"/>
      <c r="D105" s="23"/>
      <c r="I105" s="23"/>
    </row>
    <row r="106" spans="2:9">
      <c r="B106" s="23"/>
      <c r="C106" s="23"/>
      <c r="D106" s="23"/>
      <c r="I106" s="23"/>
    </row>
    <row r="107" spans="2:9">
      <c r="B107" s="23"/>
      <c r="C107" s="23"/>
      <c r="D107" s="23"/>
      <c r="I107" s="23"/>
    </row>
    <row r="108" spans="2:9">
      <c r="B108" s="23"/>
      <c r="C108" s="23"/>
      <c r="D108" s="23"/>
      <c r="I108" s="23"/>
    </row>
    <row r="109" spans="2:9">
      <c r="B109" s="23"/>
      <c r="C109" s="23"/>
      <c r="D109" s="23"/>
      <c r="I109" s="23"/>
    </row>
    <row r="110" spans="2:9">
      <c r="B110" s="23"/>
      <c r="C110" s="23"/>
      <c r="D110" s="23"/>
      <c r="I110" s="23"/>
    </row>
    <row r="111" spans="2:9">
      <c r="B111" s="23"/>
      <c r="C111" s="23"/>
      <c r="D111" s="23"/>
      <c r="I111" s="23"/>
    </row>
    <row r="112" spans="2:9">
      <c r="B112" s="23"/>
      <c r="C112" s="23"/>
      <c r="D112" s="23"/>
      <c r="I112" s="23"/>
    </row>
    <row r="113" spans="2:9">
      <c r="B113" s="23"/>
      <c r="C113" s="23"/>
      <c r="D113" s="23"/>
      <c r="I113" s="23"/>
    </row>
    <row r="114" spans="2:9">
      <c r="B114" s="23"/>
      <c r="C114" s="23"/>
      <c r="D114" s="23"/>
      <c r="I114" s="23"/>
    </row>
    <row r="115" spans="2:9">
      <c r="B115" s="23"/>
      <c r="C115" s="23"/>
      <c r="D115" s="23"/>
      <c r="I115" s="23"/>
    </row>
    <row r="116" spans="2:9">
      <c r="B116" s="23"/>
      <c r="C116" s="23"/>
      <c r="D116" s="23"/>
      <c r="I116" s="23"/>
    </row>
    <row r="117" spans="2:9">
      <c r="B117" s="23"/>
      <c r="C117" s="23"/>
      <c r="D117" s="23"/>
      <c r="I117" s="23"/>
    </row>
    <row r="118" spans="2:9">
      <c r="B118" s="23"/>
      <c r="C118" s="23"/>
      <c r="D118" s="23"/>
      <c r="I118" s="23"/>
    </row>
    <row r="119" spans="2:9">
      <c r="B119" s="23"/>
      <c r="C119" s="23"/>
      <c r="D119" s="23"/>
      <c r="I119" s="23"/>
    </row>
    <row r="120" spans="2:9">
      <c r="B120" s="23"/>
      <c r="C120" s="23"/>
      <c r="D120" s="23"/>
      <c r="I120" s="23"/>
    </row>
    <row r="121" spans="2:9">
      <c r="B121" s="23"/>
      <c r="C121" s="23"/>
      <c r="D121" s="23"/>
      <c r="I121" s="23"/>
    </row>
    <row r="122" spans="2:9">
      <c r="B122" s="23"/>
      <c r="C122" s="23"/>
      <c r="D122" s="23"/>
      <c r="I122" s="23"/>
    </row>
    <row r="123" spans="2:9">
      <c r="B123" s="23"/>
      <c r="C123" s="23"/>
      <c r="D123" s="23"/>
      <c r="I123" s="23"/>
    </row>
    <row r="124" spans="2:9">
      <c r="B124" s="23"/>
      <c r="C124" s="23"/>
      <c r="D124" s="23"/>
      <c r="I124" s="23"/>
    </row>
    <row r="125" spans="2:9">
      <c r="B125" s="23"/>
      <c r="C125" s="23"/>
      <c r="D125" s="23"/>
      <c r="I125" s="23"/>
    </row>
    <row r="126" spans="2:9">
      <c r="B126" s="23"/>
      <c r="C126" s="23"/>
      <c r="D126" s="23"/>
      <c r="I126" s="23"/>
    </row>
    <row r="127" spans="2:9">
      <c r="B127" s="23"/>
      <c r="C127" s="23"/>
      <c r="D127" s="23"/>
      <c r="I127" s="23"/>
    </row>
    <row r="128" spans="2:9">
      <c r="B128" s="23"/>
      <c r="C128" s="23"/>
      <c r="D128" s="23"/>
      <c r="I128" s="23"/>
    </row>
    <row r="129" spans="2:9">
      <c r="B129" s="23"/>
      <c r="C129" s="23"/>
      <c r="D129" s="23"/>
      <c r="I129" s="23"/>
    </row>
    <row r="130" spans="2:9">
      <c r="B130" s="23"/>
      <c r="C130" s="23"/>
      <c r="D130" s="23"/>
      <c r="I130" s="23"/>
    </row>
    <row r="131" spans="2:9">
      <c r="B131" s="23"/>
      <c r="C131" s="23"/>
      <c r="D131" s="23"/>
      <c r="I131" s="23"/>
    </row>
    <row r="132" spans="2:9">
      <c r="B132" s="23"/>
      <c r="C132" s="23"/>
      <c r="D132" s="23"/>
      <c r="I132" s="23"/>
    </row>
    <row r="133" spans="2:9">
      <c r="B133" s="23"/>
      <c r="C133" s="23"/>
      <c r="D133" s="23"/>
      <c r="I133" s="23"/>
    </row>
    <row r="134" spans="2:9">
      <c r="B134" s="23"/>
      <c r="C134" s="23"/>
      <c r="D134" s="23"/>
      <c r="I134" s="23"/>
    </row>
    <row r="135" spans="2:9">
      <c r="B135" s="23"/>
      <c r="C135" s="23"/>
      <c r="D135" s="23"/>
      <c r="I135" s="23"/>
    </row>
    <row r="136" spans="2:9">
      <c r="B136" s="23"/>
      <c r="C136" s="23"/>
      <c r="D136" s="23"/>
      <c r="I136" s="23"/>
    </row>
    <row r="137" spans="2:9">
      <c r="B137" s="23"/>
      <c r="C137" s="23"/>
      <c r="D137" s="23"/>
      <c r="I137" s="23"/>
    </row>
    <row r="138" spans="2:9">
      <c r="B138" s="23"/>
      <c r="C138" s="23"/>
      <c r="D138" s="23"/>
      <c r="I138" s="23"/>
    </row>
    <row r="139" spans="2:9">
      <c r="B139" s="23"/>
      <c r="C139" s="23"/>
      <c r="D139" s="23"/>
      <c r="I139" s="23"/>
    </row>
    <row r="140" spans="2:9">
      <c r="B140" s="23"/>
      <c r="C140" s="23"/>
      <c r="D140" s="23"/>
      <c r="I140" s="23"/>
    </row>
    <row r="141" spans="2:9">
      <c r="B141" s="23"/>
      <c r="C141" s="23"/>
      <c r="D141" s="23"/>
      <c r="I141" s="23"/>
    </row>
    <row r="142" spans="2:9">
      <c r="B142" s="23"/>
      <c r="C142" s="23"/>
      <c r="D142" s="23"/>
      <c r="I142" s="23"/>
    </row>
    <row r="143" spans="2:9">
      <c r="B143" s="23"/>
      <c r="C143" s="23"/>
      <c r="D143" s="23"/>
      <c r="I143" s="23"/>
    </row>
    <row r="144" spans="2:9">
      <c r="B144" s="23"/>
      <c r="C144" s="23"/>
      <c r="D144" s="23"/>
      <c r="I144" s="23"/>
    </row>
    <row r="145" spans="2:9">
      <c r="B145" s="23"/>
      <c r="C145" s="23"/>
      <c r="D145" s="23"/>
      <c r="I145" s="23"/>
    </row>
    <row r="146" spans="2:9">
      <c r="B146" s="23"/>
      <c r="C146" s="23"/>
      <c r="D146" s="23"/>
      <c r="I146" s="23"/>
    </row>
    <row r="147" spans="2:9">
      <c r="B147" s="23"/>
      <c r="C147" s="23"/>
      <c r="D147" s="23"/>
      <c r="I147" s="23"/>
    </row>
    <row r="148" spans="2:9">
      <c r="B148" s="23"/>
      <c r="C148" s="23"/>
      <c r="D148" s="23"/>
      <c r="I148" s="23"/>
    </row>
    <row r="149" spans="2:9">
      <c r="B149" s="23"/>
      <c r="C149" s="23"/>
      <c r="D149" s="23"/>
      <c r="I149" s="23"/>
    </row>
    <row r="150" spans="2:9">
      <c r="B150" s="23"/>
      <c r="C150" s="23"/>
      <c r="D150" s="23"/>
      <c r="I150" s="23"/>
    </row>
    <row r="151" spans="2:9">
      <c r="B151" s="23"/>
      <c r="C151" s="23"/>
      <c r="D151" s="23"/>
      <c r="I151" s="23"/>
    </row>
    <row r="152" spans="2:9">
      <c r="B152" s="23"/>
      <c r="C152" s="23"/>
      <c r="D152" s="23"/>
      <c r="I152" s="23"/>
    </row>
    <row r="153" spans="2:9">
      <c r="B153" s="23"/>
      <c r="C153" s="23"/>
      <c r="D153" s="23"/>
      <c r="I153" s="23"/>
    </row>
    <row r="154" spans="2:9">
      <c r="B154" s="23"/>
      <c r="C154" s="23"/>
      <c r="D154" s="23"/>
      <c r="I154" s="23"/>
    </row>
    <row r="155" spans="2:9">
      <c r="B155" s="23"/>
      <c r="C155" s="23"/>
      <c r="D155" s="23"/>
      <c r="I155" s="23"/>
    </row>
    <row r="156" spans="2:9">
      <c r="B156" s="23"/>
      <c r="C156" s="23"/>
      <c r="D156" s="23"/>
      <c r="I156" s="23"/>
    </row>
    <row r="157" spans="2:9">
      <c r="B157" s="23"/>
      <c r="C157" s="23"/>
      <c r="D157" s="23"/>
      <c r="I157" s="23"/>
    </row>
    <row r="158" spans="2:9">
      <c r="B158" s="23"/>
      <c r="C158" s="23"/>
      <c r="D158" s="23"/>
      <c r="I158" s="23"/>
    </row>
    <row r="159" spans="2:9">
      <c r="B159" s="23"/>
      <c r="C159" s="23"/>
      <c r="D159" s="23"/>
      <c r="I159" s="23"/>
    </row>
    <row r="160" spans="2:9">
      <c r="B160" s="23"/>
      <c r="C160" s="23"/>
      <c r="D160" s="23"/>
      <c r="I160" s="23"/>
    </row>
    <row r="161" spans="2:9">
      <c r="B161" s="23"/>
      <c r="C161" s="23"/>
      <c r="D161" s="23"/>
      <c r="I161" s="23"/>
    </row>
    <row r="162" spans="2:9">
      <c r="B162" s="23"/>
      <c r="C162" s="23"/>
      <c r="D162" s="23"/>
      <c r="I162" s="23"/>
    </row>
    <row r="163" spans="2:9">
      <c r="B163" s="23"/>
      <c r="C163" s="23"/>
      <c r="D163" s="23"/>
      <c r="I163" s="23"/>
    </row>
    <row r="164" spans="2:9">
      <c r="B164" s="23"/>
      <c r="C164" s="23"/>
      <c r="D164" s="23"/>
      <c r="I164" s="23"/>
    </row>
    <row r="165" spans="2:9">
      <c r="B165" s="23"/>
      <c r="C165" s="23"/>
      <c r="D165" s="23"/>
      <c r="I165" s="23"/>
    </row>
    <row r="166" spans="2:9">
      <c r="B166" s="23"/>
      <c r="C166" s="23"/>
      <c r="D166" s="23"/>
      <c r="I166" s="23"/>
    </row>
    <row r="167" spans="2:9">
      <c r="B167" s="23"/>
      <c r="C167" s="23"/>
      <c r="D167" s="23"/>
      <c r="I167" s="23"/>
    </row>
    <row r="168" spans="2:9">
      <c r="B168" s="23"/>
      <c r="C168" s="23"/>
      <c r="D168" s="23"/>
      <c r="I168" s="23"/>
    </row>
    <row r="169" spans="2:9">
      <c r="B169" s="23"/>
      <c r="C169" s="23"/>
      <c r="D169" s="23"/>
      <c r="I169" s="23"/>
    </row>
    <row r="170" spans="2:9">
      <c r="B170" s="23"/>
      <c r="C170" s="23"/>
      <c r="D170" s="23"/>
      <c r="I170" s="23"/>
    </row>
    <row r="171" spans="2:9">
      <c r="B171" s="23"/>
      <c r="C171" s="23"/>
      <c r="D171" s="23"/>
      <c r="I171" s="23"/>
    </row>
    <row r="172" spans="2:9">
      <c r="B172" s="23"/>
      <c r="C172" s="23"/>
      <c r="D172" s="23"/>
      <c r="I172" s="23"/>
    </row>
    <row r="173" spans="2:9">
      <c r="B173" s="23"/>
      <c r="C173" s="23"/>
      <c r="D173" s="23"/>
      <c r="I173" s="23"/>
    </row>
    <row r="174" spans="2:9">
      <c r="B174" s="23"/>
      <c r="C174" s="23"/>
      <c r="D174" s="23"/>
      <c r="I174" s="23"/>
    </row>
    <row r="175" spans="2:9">
      <c r="B175" s="23"/>
      <c r="C175" s="23"/>
      <c r="D175" s="23"/>
      <c r="I175" s="23"/>
    </row>
    <row r="176" spans="2:9">
      <c r="B176" s="23"/>
      <c r="C176" s="23"/>
      <c r="D176" s="23"/>
      <c r="I176" s="23"/>
    </row>
    <row r="177" spans="2:9">
      <c r="B177" s="23"/>
      <c r="C177" s="23"/>
      <c r="D177" s="23"/>
      <c r="I177" s="23"/>
    </row>
    <row r="178" spans="2:9">
      <c r="B178" s="23"/>
      <c r="C178" s="23"/>
      <c r="D178" s="23"/>
      <c r="I178" s="23"/>
    </row>
    <row r="179" spans="2:9">
      <c r="B179" s="23"/>
      <c r="C179" s="23"/>
      <c r="D179" s="23"/>
      <c r="I179" s="23"/>
    </row>
    <row r="180" spans="2:9">
      <c r="B180" s="23"/>
      <c r="C180" s="23"/>
      <c r="D180" s="23"/>
      <c r="I180" s="23"/>
    </row>
    <row r="181" spans="2:9">
      <c r="B181" s="23"/>
      <c r="C181" s="23"/>
      <c r="D181" s="23"/>
      <c r="I181" s="23"/>
    </row>
    <row r="182" spans="2:9">
      <c r="B182" s="23"/>
      <c r="C182" s="23"/>
      <c r="D182" s="23"/>
      <c r="I182" s="23"/>
    </row>
    <row r="183" spans="2:9">
      <c r="B183" s="23"/>
      <c r="C183" s="23"/>
      <c r="D183" s="23"/>
      <c r="I183" s="23"/>
    </row>
    <row r="184" spans="2:9">
      <c r="B184" s="23"/>
      <c r="C184" s="23"/>
      <c r="D184" s="23"/>
      <c r="I184" s="23"/>
    </row>
    <row r="185" spans="2:9">
      <c r="B185" s="23"/>
      <c r="C185" s="23"/>
      <c r="D185" s="23"/>
      <c r="I185" s="23"/>
    </row>
    <row r="186" spans="2:9">
      <c r="B186" s="23"/>
      <c r="C186" s="23"/>
      <c r="D186" s="23"/>
      <c r="I186" s="23"/>
    </row>
    <row r="187" spans="2:9">
      <c r="B187" s="23"/>
      <c r="C187" s="23"/>
      <c r="D187" s="23"/>
      <c r="I187" s="23"/>
    </row>
    <row r="188" spans="2:9">
      <c r="B188" s="23"/>
      <c r="C188" s="23"/>
      <c r="D188" s="23"/>
      <c r="I188" s="23"/>
    </row>
    <row r="189" spans="2:9">
      <c r="B189" s="23"/>
      <c r="C189" s="23"/>
      <c r="D189" s="23"/>
      <c r="I189" s="23"/>
    </row>
    <row r="190" spans="2:9">
      <c r="B190" s="23"/>
      <c r="C190" s="23"/>
      <c r="D190" s="23"/>
      <c r="I190" s="23"/>
    </row>
    <row r="191" spans="2:9">
      <c r="B191" s="23"/>
      <c r="C191" s="23"/>
      <c r="D191" s="23"/>
      <c r="I191" s="23"/>
    </row>
    <row r="192" spans="2:9">
      <c r="B192" s="23"/>
      <c r="C192" s="23"/>
      <c r="D192" s="23"/>
      <c r="I192" s="23"/>
    </row>
    <row r="193" spans="2:9">
      <c r="B193" s="23"/>
      <c r="C193" s="23"/>
      <c r="D193" s="23"/>
      <c r="I193" s="23"/>
    </row>
    <row r="194" spans="2:9">
      <c r="B194" s="23"/>
      <c r="C194" s="23"/>
      <c r="D194" s="23"/>
      <c r="I194" s="23"/>
    </row>
    <row r="195" spans="2:9">
      <c r="B195" s="23"/>
      <c r="C195" s="23"/>
      <c r="D195" s="23"/>
      <c r="I195" s="23"/>
    </row>
    <row r="196" spans="2:9">
      <c r="B196" s="23"/>
      <c r="C196" s="23"/>
      <c r="D196" s="23"/>
      <c r="I196" s="23"/>
    </row>
    <row r="197" spans="2:9">
      <c r="B197" s="23"/>
      <c r="C197" s="23"/>
      <c r="D197" s="23"/>
      <c r="I197" s="23"/>
    </row>
    <row r="198" spans="2:9">
      <c r="B198" s="23"/>
      <c r="C198" s="23"/>
      <c r="D198" s="23"/>
      <c r="I198" s="23"/>
    </row>
    <row r="199" spans="2:9">
      <c r="B199" s="23"/>
      <c r="C199" s="23"/>
      <c r="D199" s="23"/>
      <c r="I199" s="23"/>
    </row>
    <row r="200" spans="2:9">
      <c r="B200" s="23"/>
      <c r="C200" s="23"/>
      <c r="D200" s="23"/>
      <c r="I200" s="23"/>
    </row>
    <row r="201" spans="2:9">
      <c r="B201" s="23"/>
      <c r="C201" s="23"/>
      <c r="D201" s="23"/>
      <c r="I201" s="23"/>
    </row>
    <row r="202" spans="2:9">
      <c r="B202" s="23"/>
      <c r="C202" s="23"/>
      <c r="D202" s="23"/>
      <c r="I202" s="23"/>
    </row>
    <row r="203" spans="2:9">
      <c r="B203" s="23"/>
      <c r="C203" s="23"/>
      <c r="D203" s="23"/>
      <c r="I203" s="23"/>
    </row>
    <row r="204" spans="2:9">
      <c r="B204" s="23"/>
      <c r="C204" s="23"/>
      <c r="D204" s="23"/>
      <c r="I204" s="23"/>
    </row>
    <row r="205" spans="2:9">
      <c r="B205" s="23"/>
      <c r="C205" s="23"/>
      <c r="D205" s="23"/>
      <c r="I205" s="23"/>
    </row>
    <row r="206" spans="2:9">
      <c r="B206" s="23"/>
      <c r="C206" s="23"/>
      <c r="D206" s="23"/>
      <c r="I206" s="23"/>
    </row>
    <row r="207" spans="2:9">
      <c r="B207" s="23"/>
      <c r="C207" s="23"/>
      <c r="D207" s="23"/>
      <c r="I207" s="23"/>
    </row>
    <row r="208" spans="2:9">
      <c r="B208" s="23"/>
      <c r="C208" s="23"/>
      <c r="D208" s="23"/>
      <c r="I208" s="23"/>
    </row>
    <row r="209" spans="2:9">
      <c r="B209" s="23"/>
      <c r="C209" s="23"/>
      <c r="D209" s="23"/>
      <c r="I209" s="23"/>
    </row>
    <row r="210" spans="2:9">
      <c r="B210" s="23"/>
      <c r="C210" s="23"/>
      <c r="D210" s="23"/>
      <c r="I210" s="23"/>
    </row>
    <row r="211" spans="2:9">
      <c r="B211" s="23"/>
      <c r="C211" s="23"/>
      <c r="D211" s="23"/>
      <c r="I211" s="23"/>
    </row>
    <row r="212" spans="2:9">
      <c r="B212" s="23"/>
      <c r="C212" s="23"/>
      <c r="D212" s="23"/>
      <c r="I212" s="23"/>
    </row>
    <row r="213" spans="2:9">
      <c r="B213" s="23"/>
      <c r="C213" s="23"/>
      <c r="D213" s="23"/>
      <c r="I213" s="23"/>
    </row>
    <row r="214" spans="2:9">
      <c r="B214" s="23"/>
      <c r="C214" s="23"/>
      <c r="D214" s="23"/>
      <c r="I214" s="23"/>
    </row>
    <row r="215" spans="2:9">
      <c r="B215" s="23"/>
      <c r="C215" s="23"/>
      <c r="D215" s="23"/>
      <c r="I215" s="23"/>
    </row>
    <row r="216" spans="2:9">
      <c r="B216" s="23"/>
      <c r="C216" s="23"/>
      <c r="D216" s="23"/>
      <c r="I216" s="23"/>
    </row>
    <row r="217" spans="2:9">
      <c r="B217" s="23"/>
      <c r="C217" s="23"/>
      <c r="D217" s="23"/>
      <c r="I217" s="23"/>
    </row>
    <row r="218" spans="2:9">
      <c r="B218" s="23"/>
      <c r="C218" s="23"/>
      <c r="D218" s="23"/>
      <c r="I218" s="23"/>
    </row>
    <row r="219" spans="2:9">
      <c r="B219" s="23"/>
      <c r="C219" s="23"/>
      <c r="D219" s="23"/>
      <c r="I219" s="23"/>
    </row>
    <row r="220" spans="2:9">
      <c r="B220" s="23"/>
      <c r="C220" s="23"/>
      <c r="D220" s="23"/>
      <c r="I220" s="23"/>
    </row>
    <row r="221" spans="2:9">
      <c r="B221" s="23"/>
      <c r="C221" s="23"/>
      <c r="D221" s="23"/>
      <c r="I221" s="23"/>
    </row>
    <row r="222" spans="2:9">
      <c r="B222" s="23"/>
      <c r="C222" s="23"/>
      <c r="D222" s="23"/>
      <c r="I222" s="23"/>
    </row>
    <row r="223" spans="2:9">
      <c r="B223" s="23"/>
      <c r="C223" s="23"/>
      <c r="D223" s="23"/>
      <c r="I223" s="23"/>
    </row>
    <row r="224" spans="2:9">
      <c r="B224" s="23"/>
      <c r="C224" s="23"/>
      <c r="D224" s="23"/>
      <c r="I224" s="23"/>
    </row>
    <row r="225" spans="2:9">
      <c r="B225" s="23"/>
      <c r="C225" s="23"/>
      <c r="D225" s="23"/>
      <c r="I225" s="23"/>
    </row>
    <row r="226" spans="2:9">
      <c r="B226" s="23"/>
      <c r="C226" s="23"/>
      <c r="D226" s="23"/>
      <c r="I226" s="23"/>
    </row>
    <row r="227" spans="2:9">
      <c r="B227" s="23"/>
      <c r="C227" s="23"/>
      <c r="D227" s="23"/>
      <c r="I227" s="23"/>
    </row>
    <row r="228" spans="2:9">
      <c r="B228" s="23"/>
      <c r="C228" s="23"/>
      <c r="D228" s="23"/>
      <c r="I228" s="23"/>
    </row>
    <row r="229" spans="2:9">
      <c r="B229" s="23"/>
      <c r="C229" s="23"/>
      <c r="D229" s="23"/>
      <c r="I229" s="23"/>
    </row>
    <row r="230" spans="2:9">
      <c r="B230" s="23"/>
      <c r="C230" s="23"/>
      <c r="D230" s="23"/>
      <c r="I230" s="23"/>
    </row>
    <row r="231" spans="2:9">
      <c r="B231" s="23"/>
      <c r="C231" s="23"/>
      <c r="D231" s="23"/>
      <c r="I231" s="23"/>
    </row>
    <row r="232" spans="2:9">
      <c r="B232" s="23"/>
      <c r="C232" s="23"/>
      <c r="D232" s="23"/>
      <c r="I232" s="23"/>
    </row>
    <row r="233" spans="2:9">
      <c r="B233" s="23"/>
      <c r="C233" s="23"/>
      <c r="D233" s="23"/>
      <c r="I233" s="23"/>
    </row>
    <row r="234" spans="2:9">
      <c r="B234" s="23"/>
      <c r="C234" s="23"/>
      <c r="D234" s="23"/>
      <c r="I234" s="23"/>
    </row>
    <row r="235" spans="2:9">
      <c r="B235" s="23"/>
      <c r="C235" s="23"/>
      <c r="D235" s="23"/>
      <c r="I235" s="23"/>
    </row>
    <row r="236" spans="2:9">
      <c r="B236" s="23"/>
      <c r="C236" s="23"/>
      <c r="D236" s="23"/>
      <c r="I236" s="23"/>
    </row>
    <row r="237" spans="2:9">
      <c r="B237" s="23"/>
      <c r="C237" s="23"/>
      <c r="D237" s="23"/>
      <c r="I237" s="23"/>
    </row>
    <row r="238" spans="2:9">
      <c r="B238" s="23"/>
      <c r="C238" s="23"/>
      <c r="D238" s="23"/>
      <c r="I238" s="23"/>
    </row>
    <row r="239" spans="2:9">
      <c r="B239" s="23"/>
      <c r="C239" s="23"/>
      <c r="D239" s="23"/>
      <c r="I239" s="23"/>
    </row>
    <row r="240" spans="2:9">
      <c r="B240" s="23"/>
      <c r="C240" s="23"/>
      <c r="D240" s="23"/>
      <c r="I240" s="23"/>
    </row>
    <row r="241" spans="2:9">
      <c r="B241" s="23"/>
      <c r="C241" s="23"/>
      <c r="D241" s="23"/>
      <c r="I241" s="23"/>
    </row>
    <row r="242" spans="2:9">
      <c r="B242" s="23"/>
      <c r="C242" s="23"/>
      <c r="D242" s="23"/>
      <c r="I242" s="23"/>
    </row>
    <row r="243" spans="2:9">
      <c r="B243" s="23"/>
      <c r="C243" s="23"/>
      <c r="D243" s="23"/>
      <c r="I243" s="23"/>
    </row>
    <row r="244" spans="2:9">
      <c r="B244" s="23"/>
      <c r="C244" s="23"/>
      <c r="D244" s="23"/>
      <c r="I244" s="23"/>
    </row>
    <row r="245" spans="2:9">
      <c r="B245" s="23"/>
      <c r="C245" s="23"/>
      <c r="D245" s="23"/>
      <c r="I245" s="23"/>
    </row>
    <row r="246" spans="2:9">
      <c r="B246" s="23"/>
      <c r="C246" s="23"/>
      <c r="D246" s="23"/>
      <c r="I246" s="23"/>
    </row>
    <row r="247" spans="2:9">
      <c r="B247" s="23"/>
      <c r="C247" s="23"/>
      <c r="D247" s="23"/>
      <c r="I247" s="23"/>
    </row>
    <row r="248" spans="2:9">
      <c r="B248" s="23"/>
      <c r="C248" s="23"/>
      <c r="D248" s="23"/>
      <c r="I248" s="23"/>
    </row>
    <row r="249" spans="2:9">
      <c r="B249" s="23"/>
      <c r="C249" s="23"/>
      <c r="D249" s="23"/>
      <c r="I249" s="23"/>
    </row>
    <row r="250" spans="2:9">
      <c r="B250" s="23"/>
      <c r="C250" s="23"/>
      <c r="D250" s="23"/>
      <c r="I250" s="23"/>
    </row>
    <row r="251" spans="2:9">
      <c r="B251" s="23"/>
      <c r="C251" s="23"/>
      <c r="D251" s="23"/>
      <c r="I251" s="23"/>
    </row>
    <row r="252" spans="2:9">
      <c r="B252" s="23"/>
      <c r="C252" s="23"/>
      <c r="D252" s="23"/>
      <c r="I252" s="23"/>
    </row>
    <row r="253" spans="2:9">
      <c r="B253" s="23"/>
      <c r="C253" s="23"/>
      <c r="D253" s="23"/>
      <c r="I253" s="23"/>
    </row>
    <row r="254" spans="2:9">
      <c r="B254" s="23"/>
      <c r="C254" s="23"/>
      <c r="D254" s="23"/>
      <c r="I254" s="23"/>
    </row>
    <row r="255" spans="2:9">
      <c r="B255" s="23"/>
      <c r="C255" s="23"/>
      <c r="D255" s="23"/>
      <c r="I255" s="23"/>
    </row>
    <row r="256" spans="2:9">
      <c r="B256" s="23"/>
      <c r="C256" s="23"/>
      <c r="D256" s="23"/>
      <c r="I256" s="23"/>
    </row>
    <row r="257" spans="2:9">
      <c r="B257" s="23"/>
      <c r="C257" s="23"/>
      <c r="D257" s="23"/>
      <c r="I257" s="23"/>
    </row>
    <row r="258" spans="2:9">
      <c r="B258" s="23"/>
      <c r="C258" s="23"/>
      <c r="D258" s="23"/>
      <c r="I258" s="23"/>
    </row>
    <row r="259" spans="2:9">
      <c r="B259" s="23"/>
      <c r="C259" s="23"/>
      <c r="D259" s="23"/>
      <c r="I259" s="23"/>
    </row>
    <row r="260" spans="2:9">
      <c r="B260" s="23"/>
      <c r="C260" s="23"/>
      <c r="D260" s="23"/>
      <c r="I260" s="23"/>
    </row>
    <row r="261" spans="2:9">
      <c r="B261" s="23"/>
      <c r="C261" s="23"/>
      <c r="D261" s="23"/>
      <c r="I261" s="23"/>
    </row>
    <row r="262" spans="2:9">
      <c r="B262" s="23"/>
      <c r="C262" s="23"/>
      <c r="D262" s="23"/>
      <c r="I262" s="23"/>
    </row>
    <row r="263" spans="2:9">
      <c r="B263" s="23"/>
      <c r="C263" s="23"/>
      <c r="D263" s="23"/>
      <c r="I263" s="23"/>
    </row>
    <row r="264" spans="2:9">
      <c r="B264" s="23"/>
      <c r="C264" s="23"/>
      <c r="D264" s="23"/>
      <c r="I264" s="23"/>
    </row>
    <row r="265" spans="2:9">
      <c r="B265" s="23"/>
      <c r="C265" s="23"/>
      <c r="D265" s="23"/>
      <c r="I265" s="23"/>
    </row>
    <row r="266" spans="2:9">
      <c r="B266" s="23"/>
      <c r="C266" s="23"/>
      <c r="D266" s="23"/>
      <c r="I266" s="23"/>
    </row>
    <row r="267" spans="2:9">
      <c r="B267" s="23"/>
      <c r="C267" s="23"/>
      <c r="D267" s="23"/>
      <c r="I267" s="23"/>
    </row>
    <row r="268" spans="2:9">
      <c r="B268" s="23"/>
      <c r="C268" s="23"/>
      <c r="D268" s="23"/>
      <c r="I268" s="23"/>
    </row>
    <row r="269" spans="2:9">
      <c r="B269" s="23"/>
      <c r="C269" s="23"/>
      <c r="D269" s="23"/>
      <c r="I269" s="23"/>
    </row>
    <row r="270" spans="2:9">
      <c r="B270" s="23"/>
      <c r="C270" s="23"/>
      <c r="D270" s="23"/>
      <c r="I270" s="23"/>
    </row>
    <row r="271" spans="2:9">
      <c r="B271" s="23"/>
      <c r="C271" s="23"/>
      <c r="D271" s="23"/>
      <c r="I271" s="23"/>
    </row>
    <row r="272" spans="2:9">
      <c r="B272" s="23"/>
      <c r="C272" s="23"/>
      <c r="D272" s="23"/>
      <c r="I272" s="23"/>
    </row>
    <row r="273" spans="2:9">
      <c r="B273" s="23"/>
      <c r="C273" s="23"/>
      <c r="D273" s="23"/>
      <c r="I273" s="23"/>
    </row>
    <row r="274" spans="2:9">
      <c r="B274" s="23"/>
      <c r="C274" s="23"/>
      <c r="D274" s="23"/>
      <c r="I274" s="23"/>
    </row>
    <row r="275" spans="2:9">
      <c r="B275" s="23"/>
      <c r="C275" s="23"/>
      <c r="D275" s="23"/>
      <c r="I275" s="23"/>
    </row>
    <row r="276" spans="2:9">
      <c r="B276" s="23"/>
      <c r="C276" s="23"/>
      <c r="D276" s="23"/>
      <c r="I276" s="23"/>
    </row>
    <row r="277" spans="2:9">
      <c r="B277" s="23"/>
      <c r="C277" s="23"/>
      <c r="D277" s="23"/>
      <c r="I277" s="23"/>
    </row>
    <row r="278" spans="2:9">
      <c r="B278" s="23"/>
      <c r="C278" s="23"/>
      <c r="D278" s="23"/>
      <c r="I278" s="23"/>
    </row>
    <row r="279" spans="2:9">
      <c r="B279" s="23"/>
      <c r="C279" s="23"/>
      <c r="D279" s="23"/>
      <c r="I279" s="23"/>
    </row>
    <row r="280" spans="2:9">
      <c r="B280" s="23"/>
      <c r="C280" s="23"/>
      <c r="D280" s="23"/>
      <c r="I280" s="23"/>
    </row>
    <row r="281" spans="2:9">
      <c r="B281" s="23"/>
      <c r="C281" s="23"/>
      <c r="D281" s="23"/>
      <c r="I281" s="23"/>
    </row>
    <row r="282" spans="2:9">
      <c r="B282" s="23"/>
      <c r="C282" s="23"/>
      <c r="D282" s="23"/>
      <c r="I282" s="23"/>
    </row>
    <row r="283" spans="2:9">
      <c r="B283" s="23"/>
      <c r="C283" s="23"/>
      <c r="D283" s="23"/>
      <c r="I283" s="23"/>
    </row>
    <row r="284" spans="2:9">
      <c r="B284" s="23"/>
      <c r="C284" s="23"/>
      <c r="D284" s="23"/>
      <c r="I284" s="23"/>
    </row>
    <row r="285" spans="2:9">
      <c r="B285" s="23"/>
      <c r="C285" s="23"/>
      <c r="D285" s="23"/>
      <c r="I285" s="23"/>
    </row>
    <row r="286" spans="2:9">
      <c r="B286" s="23"/>
      <c r="C286" s="23"/>
      <c r="D286" s="23"/>
      <c r="I286" s="23"/>
    </row>
    <row r="287" spans="2:9">
      <c r="B287" s="23"/>
      <c r="C287" s="23"/>
      <c r="D287" s="23"/>
      <c r="I287" s="23"/>
    </row>
    <row r="288" spans="2:9">
      <c r="B288" s="23"/>
      <c r="C288" s="23"/>
      <c r="D288" s="23"/>
      <c r="I288" s="23"/>
    </row>
    <row r="289" spans="2:9">
      <c r="B289" s="23"/>
      <c r="C289" s="23"/>
      <c r="D289" s="23"/>
      <c r="I289" s="23"/>
    </row>
    <row r="290" spans="2:9">
      <c r="B290" s="23"/>
      <c r="C290" s="23"/>
      <c r="D290" s="23"/>
      <c r="I290" s="23"/>
    </row>
    <row r="291" spans="2:9">
      <c r="B291" s="23"/>
      <c r="C291" s="23"/>
      <c r="D291" s="23"/>
      <c r="I291" s="23"/>
    </row>
    <row r="292" spans="2:9">
      <c r="B292" s="23"/>
      <c r="C292" s="23"/>
      <c r="D292" s="23"/>
      <c r="I292" s="23"/>
    </row>
    <row r="293" spans="2:9">
      <c r="B293" s="23"/>
      <c r="C293" s="23"/>
      <c r="D293" s="23"/>
      <c r="I293" s="23"/>
    </row>
    <row r="294" spans="2:9">
      <c r="B294" s="23"/>
      <c r="C294" s="23"/>
      <c r="D294" s="23"/>
      <c r="I294" s="23"/>
    </row>
    <row r="295" spans="2:9">
      <c r="B295" s="23"/>
      <c r="C295" s="23"/>
      <c r="D295" s="23"/>
      <c r="I295" s="23"/>
    </row>
    <row r="296" spans="2:9">
      <c r="B296" s="23"/>
      <c r="C296" s="23"/>
      <c r="D296" s="23"/>
      <c r="I296" s="23"/>
    </row>
    <row r="297" spans="2:9">
      <c r="B297" s="23"/>
      <c r="C297" s="23"/>
      <c r="D297" s="23"/>
      <c r="I297" s="23"/>
    </row>
    <row r="298" spans="2:9">
      <c r="B298" s="23"/>
      <c r="C298" s="23"/>
      <c r="D298" s="23"/>
      <c r="I298" s="23"/>
    </row>
    <row r="299" spans="2:9">
      <c r="B299" s="23"/>
      <c r="C299" s="23"/>
      <c r="D299" s="23"/>
      <c r="I299" s="23"/>
    </row>
    <row r="300" spans="2:9">
      <c r="B300" s="23"/>
      <c r="C300" s="23"/>
      <c r="D300" s="23"/>
      <c r="I300" s="23"/>
    </row>
    <row r="301" spans="2:9">
      <c r="B301" s="23"/>
      <c r="C301" s="23"/>
      <c r="D301" s="23"/>
      <c r="I301" s="23"/>
    </row>
    <row r="302" spans="2:9">
      <c r="B302" s="23"/>
      <c r="C302" s="23"/>
      <c r="D302" s="23"/>
      <c r="I302" s="23"/>
    </row>
    <row r="303" spans="2:9">
      <c r="B303" s="23"/>
      <c r="C303" s="23"/>
      <c r="D303" s="23"/>
      <c r="I303" s="23"/>
    </row>
    <row r="304" spans="2:9">
      <c r="B304" s="23"/>
      <c r="C304" s="23"/>
      <c r="D304" s="23"/>
      <c r="I304" s="23"/>
    </row>
    <row r="305" spans="2:9">
      <c r="B305" s="23"/>
      <c r="C305" s="23"/>
      <c r="D305" s="23"/>
      <c r="I305" s="23"/>
    </row>
    <row r="306" spans="2:9">
      <c r="B306" s="23"/>
      <c r="C306" s="23"/>
      <c r="D306" s="23"/>
      <c r="I306" s="23"/>
    </row>
    <row r="307" spans="2:9">
      <c r="B307" s="23"/>
      <c r="C307" s="23"/>
      <c r="D307" s="23"/>
      <c r="I307" s="23"/>
    </row>
    <row r="308" spans="2:9">
      <c r="B308" s="23"/>
      <c r="C308" s="23"/>
      <c r="D308" s="23"/>
      <c r="I308" s="23"/>
    </row>
    <row r="309" spans="2:9">
      <c r="B309" s="23"/>
      <c r="C309" s="23"/>
      <c r="D309" s="23"/>
      <c r="I309" s="23"/>
    </row>
    <row r="310" spans="2:9">
      <c r="B310" s="23"/>
      <c r="C310" s="23"/>
      <c r="D310" s="23"/>
      <c r="I310" s="23"/>
    </row>
    <row r="311" spans="2:9">
      <c r="B311" s="23"/>
      <c r="C311" s="23"/>
      <c r="D311" s="23"/>
      <c r="I311" s="23"/>
    </row>
    <row r="312" spans="2:9">
      <c r="B312" s="23"/>
      <c r="C312" s="23"/>
      <c r="D312" s="23"/>
      <c r="I312" s="23"/>
    </row>
    <row r="313" spans="2:9">
      <c r="B313" s="23"/>
      <c r="C313" s="23"/>
      <c r="D313" s="23"/>
      <c r="I313" s="23"/>
    </row>
    <row r="314" spans="2:9">
      <c r="B314" s="23"/>
      <c r="C314" s="23"/>
      <c r="D314" s="23"/>
      <c r="I314" s="23"/>
    </row>
    <row r="315" spans="2:9">
      <c r="B315" s="23"/>
      <c r="C315" s="23"/>
      <c r="D315" s="23"/>
      <c r="I315" s="23"/>
    </row>
    <row r="316" spans="2:9">
      <c r="B316" s="23"/>
      <c r="C316" s="23"/>
      <c r="D316" s="23"/>
      <c r="I316" s="23"/>
    </row>
    <row r="317" spans="2:9">
      <c r="B317" s="23"/>
      <c r="C317" s="23"/>
      <c r="D317" s="23"/>
      <c r="I317" s="23"/>
    </row>
    <row r="318" spans="2:9">
      <c r="B318" s="23"/>
      <c r="C318" s="23"/>
      <c r="D318" s="23"/>
      <c r="I318" s="23"/>
    </row>
    <row r="319" spans="2:9">
      <c r="B319" s="23"/>
      <c r="C319" s="23"/>
      <c r="D319" s="23"/>
      <c r="I319" s="23"/>
    </row>
    <row r="320" spans="2:9">
      <c r="B320" s="23"/>
      <c r="C320" s="23"/>
      <c r="D320" s="23"/>
      <c r="I320" s="23"/>
    </row>
    <row r="321" spans="2:9">
      <c r="B321" s="23"/>
      <c r="C321" s="23"/>
      <c r="D321" s="23"/>
      <c r="I321" s="23"/>
    </row>
    <row r="322" spans="2:9">
      <c r="B322" s="23"/>
      <c r="C322" s="23"/>
      <c r="D322" s="23"/>
      <c r="I322" s="23"/>
    </row>
    <row r="323" spans="2:9">
      <c r="B323" s="23"/>
      <c r="C323" s="23"/>
      <c r="D323" s="23"/>
      <c r="I323" s="23"/>
    </row>
    <row r="324" spans="2:9">
      <c r="B324" s="23"/>
      <c r="C324" s="23"/>
      <c r="D324" s="23"/>
      <c r="I324" s="23"/>
    </row>
    <row r="325" spans="2:9">
      <c r="B325" s="23"/>
      <c r="C325" s="23"/>
      <c r="D325" s="23"/>
      <c r="I325" s="23"/>
    </row>
    <row r="326" spans="2:9">
      <c r="B326" s="23"/>
      <c r="C326" s="23"/>
      <c r="D326" s="23"/>
      <c r="I326" s="23"/>
    </row>
    <row r="327" spans="2:9">
      <c r="B327" s="23"/>
      <c r="C327" s="23"/>
      <c r="D327" s="23"/>
      <c r="I327" s="23"/>
    </row>
    <row r="328" spans="2:9">
      <c r="B328" s="23"/>
      <c r="C328" s="23"/>
      <c r="D328" s="23"/>
      <c r="I328" s="23"/>
    </row>
    <row r="329" spans="2:9">
      <c r="B329" s="23"/>
      <c r="C329" s="23"/>
      <c r="D329" s="23"/>
      <c r="I329" s="23"/>
    </row>
    <row r="330" spans="2:9">
      <c r="B330" s="23"/>
      <c r="C330" s="23"/>
      <c r="D330" s="23"/>
      <c r="I330" s="23"/>
    </row>
    <row r="331" spans="2:9">
      <c r="B331" s="23"/>
      <c r="C331" s="23"/>
      <c r="D331" s="23"/>
      <c r="I331" s="23"/>
    </row>
    <row r="332" spans="2:9">
      <c r="B332" s="23"/>
      <c r="C332" s="23"/>
      <c r="D332" s="23"/>
      <c r="I332" s="23"/>
    </row>
    <row r="333" spans="2:9">
      <c r="B333" s="23"/>
      <c r="C333" s="23"/>
      <c r="D333" s="23"/>
      <c r="I333" s="23"/>
    </row>
    <row r="334" spans="2:9">
      <c r="B334" s="23"/>
      <c r="C334" s="23"/>
      <c r="D334" s="23"/>
      <c r="I334" s="23"/>
    </row>
    <row r="335" spans="2:9">
      <c r="B335" s="23"/>
      <c r="C335" s="23"/>
      <c r="D335" s="23"/>
      <c r="I335" s="23"/>
    </row>
    <row r="336" spans="2:9">
      <c r="B336" s="23"/>
      <c r="C336" s="23"/>
      <c r="D336" s="23"/>
      <c r="I336" s="23"/>
    </row>
    <row r="337" spans="2:9">
      <c r="B337" s="23"/>
      <c r="C337" s="23"/>
      <c r="D337" s="23"/>
      <c r="I337" s="23"/>
    </row>
    <row r="338" spans="2:9">
      <c r="B338" s="23"/>
      <c r="C338" s="23"/>
      <c r="D338" s="23"/>
      <c r="I338" s="23"/>
    </row>
    <row r="339" spans="2:9">
      <c r="B339" s="23"/>
      <c r="C339" s="23"/>
      <c r="D339" s="23"/>
      <c r="I339" s="23"/>
    </row>
    <row r="340" spans="2:9">
      <c r="B340" s="23"/>
      <c r="C340" s="23"/>
      <c r="D340" s="23"/>
      <c r="I340" s="23"/>
    </row>
    <row r="341" spans="2:9">
      <c r="B341" s="23"/>
      <c r="C341" s="23"/>
      <c r="D341" s="23"/>
      <c r="I341" s="23"/>
    </row>
    <row r="342" spans="2:9">
      <c r="B342" s="23"/>
      <c r="C342" s="23"/>
      <c r="D342" s="23"/>
      <c r="I342" s="23"/>
    </row>
    <row r="343" spans="2:9">
      <c r="B343" s="23"/>
      <c r="C343" s="23"/>
      <c r="D343" s="23"/>
      <c r="I343" s="23"/>
    </row>
    <row r="344" spans="2:9">
      <c r="B344" s="23"/>
      <c r="C344" s="23"/>
      <c r="D344" s="23"/>
      <c r="I344" s="23"/>
    </row>
    <row r="345" spans="2:9">
      <c r="B345" s="23"/>
      <c r="C345" s="23"/>
      <c r="D345" s="23"/>
      <c r="I345" s="23"/>
    </row>
    <row r="346" spans="2:9">
      <c r="B346" s="23"/>
      <c r="C346" s="23"/>
      <c r="D346" s="23"/>
      <c r="I346" s="23"/>
    </row>
    <row r="347" spans="2:9">
      <c r="B347" s="23"/>
      <c r="C347" s="23"/>
      <c r="D347" s="23"/>
      <c r="I347" s="23"/>
    </row>
    <row r="348" spans="2:9">
      <c r="B348" s="23"/>
      <c r="C348" s="23"/>
      <c r="D348" s="23"/>
      <c r="I348" s="23"/>
    </row>
    <row r="349" spans="2:9">
      <c r="B349" s="23"/>
      <c r="C349" s="23"/>
      <c r="D349" s="23"/>
      <c r="I349" s="23"/>
    </row>
    <row r="350" spans="2:9">
      <c r="B350" s="23"/>
      <c r="C350" s="23"/>
      <c r="D350" s="23"/>
      <c r="I350" s="23"/>
    </row>
    <row r="351" spans="2:9">
      <c r="B351" s="23"/>
      <c r="C351" s="23"/>
      <c r="D351" s="23"/>
      <c r="I351" s="23"/>
    </row>
    <row r="352" spans="2:9">
      <c r="B352" s="23"/>
      <c r="C352" s="23"/>
      <c r="D352" s="23"/>
      <c r="I352" s="23"/>
    </row>
    <row r="353" spans="2:9">
      <c r="B353" s="23"/>
      <c r="C353" s="23"/>
      <c r="D353" s="23"/>
      <c r="I353" s="23"/>
    </row>
    <row r="354" spans="2:9">
      <c r="B354" s="23"/>
      <c r="C354" s="23"/>
      <c r="D354" s="23"/>
      <c r="I354" s="23"/>
    </row>
    <row r="355" spans="2:9">
      <c r="B355" s="23"/>
      <c r="C355" s="23"/>
      <c r="D355" s="23"/>
      <c r="I355" s="23"/>
    </row>
    <row r="356" spans="2:9">
      <c r="B356" s="23"/>
      <c r="C356" s="23"/>
      <c r="D356" s="23"/>
      <c r="I356" s="23"/>
    </row>
    <row r="357" spans="2:9">
      <c r="B357" s="23"/>
      <c r="C357" s="23"/>
      <c r="D357" s="23"/>
      <c r="I357" s="23"/>
    </row>
    <row r="358" spans="2:9">
      <c r="B358" s="23"/>
      <c r="C358" s="23"/>
      <c r="D358" s="23"/>
      <c r="I358" s="23"/>
    </row>
    <row r="359" spans="2:9">
      <c r="B359" s="23"/>
      <c r="C359" s="23"/>
      <c r="D359" s="23"/>
      <c r="I359" s="23"/>
    </row>
    <row r="360" spans="2:9">
      <c r="B360" s="23"/>
      <c r="C360" s="23"/>
      <c r="D360" s="23"/>
      <c r="I360" s="23"/>
    </row>
    <row r="361" spans="2:9">
      <c r="B361" s="23"/>
      <c r="C361" s="23"/>
      <c r="D361" s="23"/>
      <c r="I361" s="23"/>
    </row>
    <row r="362" spans="2:9">
      <c r="B362" s="23"/>
      <c r="C362" s="23"/>
      <c r="D362" s="23"/>
      <c r="I362" s="23"/>
    </row>
    <row r="363" spans="2:9">
      <c r="B363" s="23"/>
      <c r="C363" s="23"/>
      <c r="D363" s="23"/>
      <c r="I363" s="23"/>
    </row>
    <row r="364" spans="2:9">
      <c r="B364" s="23"/>
      <c r="C364" s="23"/>
      <c r="D364" s="23"/>
      <c r="I364" s="23"/>
    </row>
    <row r="365" spans="2:9">
      <c r="B365" s="23"/>
      <c r="C365" s="23"/>
      <c r="D365" s="23"/>
      <c r="I365" s="23"/>
    </row>
    <row r="366" spans="2:9">
      <c r="B366" s="23"/>
      <c r="C366" s="23"/>
      <c r="D366" s="23"/>
      <c r="I366" s="23"/>
    </row>
    <row r="367" spans="2:9">
      <c r="B367" s="23"/>
      <c r="C367" s="23"/>
      <c r="D367" s="23"/>
      <c r="I367" s="23"/>
    </row>
    <row r="368" spans="2:9">
      <c r="B368" s="23"/>
      <c r="C368" s="23"/>
      <c r="D368" s="23"/>
      <c r="I368" s="23"/>
    </row>
    <row r="369" spans="2:9">
      <c r="B369" s="23"/>
      <c r="C369" s="23"/>
      <c r="D369" s="23"/>
      <c r="I369" s="23"/>
    </row>
    <row r="370" spans="2:9">
      <c r="B370" s="23"/>
      <c r="C370" s="23"/>
      <c r="D370" s="23"/>
      <c r="I370" s="23"/>
    </row>
    <row r="371" spans="2:9">
      <c r="B371" s="23"/>
      <c r="C371" s="23"/>
      <c r="D371" s="23"/>
      <c r="I371" s="23"/>
    </row>
    <row r="372" spans="2:9">
      <c r="B372" s="23"/>
      <c r="C372" s="23"/>
      <c r="D372" s="23"/>
      <c r="I372" s="23"/>
    </row>
    <row r="373" spans="2:9">
      <c r="B373" s="23"/>
      <c r="C373" s="23"/>
      <c r="D373" s="23"/>
      <c r="I373" s="23"/>
    </row>
    <row r="374" spans="2:9">
      <c r="B374" s="23"/>
      <c r="C374" s="23"/>
      <c r="D374" s="23"/>
      <c r="I374" s="23"/>
    </row>
    <row r="375" spans="2:9">
      <c r="B375" s="23"/>
      <c r="C375" s="23"/>
      <c r="D375" s="23"/>
      <c r="I375" s="23"/>
    </row>
    <row r="376" spans="2:9">
      <c r="B376" s="23"/>
      <c r="C376" s="23"/>
      <c r="D376" s="23"/>
      <c r="I376" s="23"/>
    </row>
    <row r="377" spans="2:9">
      <c r="B377" s="23"/>
      <c r="C377" s="23"/>
      <c r="D377" s="23"/>
      <c r="I377" s="23"/>
    </row>
    <row r="378" spans="2:9">
      <c r="B378" s="23"/>
      <c r="C378" s="23"/>
      <c r="D378" s="23"/>
      <c r="I378" s="23"/>
    </row>
    <row r="379" spans="2:9">
      <c r="B379" s="23"/>
      <c r="C379" s="23"/>
      <c r="D379" s="23"/>
      <c r="I379" s="23"/>
    </row>
    <row r="380" spans="2:9">
      <c r="B380" s="23"/>
      <c r="C380" s="23"/>
      <c r="D380" s="23"/>
      <c r="I380" s="23"/>
    </row>
    <row r="381" spans="2:9">
      <c r="B381" s="23"/>
      <c r="C381" s="23"/>
      <c r="D381" s="23"/>
      <c r="I381" s="23"/>
    </row>
    <row r="382" spans="2:9">
      <c r="B382" s="23"/>
      <c r="C382" s="23"/>
      <c r="D382" s="23"/>
      <c r="I382" s="23"/>
    </row>
    <row r="383" spans="2:9">
      <c r="B383" s="23"/>
      <c r="C383" s="23"/>
      <c r="D383" s="23"/>
      <c r="I383" s="23"/>
    </row>
    <row r="384" spans="2:9">
      <c r="B384" s="23"/>
      <c r="C384" s="23"/>
      <c r="D384" s="23"/>
      <c r="I384" s="23"/>
    </row>
    <row r="385" spans="2:9">
      <c r="B385" s="23"/>
      <c r="C385" s="23"/>
      <c r="D385" s="23"/>
      <c r="I385" s="23"/>
    </row>
    <row r="386" spans="2:9">
      <c r="B386" s="23"/>
      <c r="C386" s="23"/>
      <c r="D386" s="23"/>
      <c r="I386" s="23"/>
    </row>
    <row r="387" spans="2:9">
      <c r="B387" s="23"/>
      <c r="C387" s="23"/>
      <c r="D387" s="23"/>
      <c r="I387" s="23"/>
    </row>
    <row r="388" spans="2:9">
      <c r="B388" s="23"/>
      <c r="C388" s="23"/>
      <c r="D388" s="23"/>
      <c r="I388" s="23"/>
    </row>
    <row r="389" spans="2:9">
      <c r="B389" s="23"/>
      <c r="C389" s="23"/>
      <c r="D389" s="23"/>
      <c r="I389" s="23"/>
    </row>
    <row r="390" spans="2:9">
      <c r="B390" s="23"/>
      <c r="C390" s="23"/>
      <c r="D390" s="23"/>
      <c r="I390" s="23"/>
    </row>
    <row r="391" spans="2:9">
      <c r="B391" s="23"/>
      <c r="C391" s="23"/>
      <c r="D391" s="23"/>
      <c r="I391" s="23"/>
    </row>
    <row r="392" spans="2:9">
      <c r="B392" s="23"/>
      <c r="C392" s="23"/>
      <c r="D392" s="23"/>
      <c r="I392" s="23"/>
    </row>
    <row r="393" spans="2:9">
      <c r="B393" s="23"/>
      <c r="C393" s="23"/>
      <c r="D393" s="23"/>
      <c r="I393" s="23"/>
    </row>
    <row r="394" spans="2:9">
      <c r="B394" s="23"/>
      <c r="C394" s="23"/>
      <c r="D394" s="23"/>
      <c r="I394" s="23"/>
    </row>
    <row r="395" spans="2:9">
      <c r="B395" s="23"/>
      <c r="C395" s="23"/>
      <c r="D395" s="23"/>
      <c r="I395" s="23"/>
    </row>
    <row r="396" spans="2:9">
      <c r="B396" s="23"/>
      <c r="C396" s="23"/>
      <c r="D396" s="23"/>
      <c r="I396" s="23"/>
    </row>
    <row r="397" spans="2:9">
      <c r="B397" s="23"/>
      <c r="C397" s="23"/>
      <c r="D397" s="23"/>
      <c r="I397" s="23"/>
    </row>
    <row r="398" spans="2:9">
      <c r="B398" s="23"/>
      <c r="C398" s="23"/>
      <c r="D398" s="23"/>
      <c r="I398" s="23"/>
    </row>
    <row r="399" spans="2:9">
      <c r="B399" s="23"/>
      <c r="C399" s="23"/>
      <c r="D399" s="23"/>
      <c r="I399" s="23"/>
    </row>
    <row r="400" spans="2:9">
      <c r="B400" s="23"/>
      <c r="C400" s="23"/>
      <c r="D400" s="23"/>
      <c r="I400" s="23"/>
    </row>
    <row r="401" spans="2:9">
      <c r="B401" s="23"/>
      <c r="C401" s="23"/>
      <c r="D401" s="23"/>
      <c r="I401" s="23"/>
    </row>
    <row r="402" spans="2:9">
      <c r="B402" s="23"/>
      <c r="C402" s="23"/>
      <c r="D402" s="23"/>
      <c r="I402" s="23"/>
    </row>
    <row r="403" spans="2:9">
      <c r="B403" s="23"/>
      <c r="C403" s="23"/>
      <c r="D403" s="23"/>
      <c r="I403" s="23"/>
    </row>
    <row r="404" spans="2:9">
      <c r="B404" s="23"/>
      <c r="C404" s="23"/>
      <c r="D404" s="23"/>
      <c r="I404" s="23"/>
    </row>
    <row r="405" spans="2:9">
      <c r="B405" s="23"/>
      <c r="C405" s="23"/>
      <c r="D405" s="23"/>
      <c r="I405" s="23"/>
    </row>
    <row r="406" spans="2:9">
      <c r="B406" s="23"/>
      <c r="C406" s="23"/>
      <c r="D406" s="23"/>
      <c r="I406" s="23"/>
    </row>
    <row r="407" spans="2:9">
      <c r="B407" s="23"/>
      <c r="C407" s="23"/>
      <c r="D407" s="23"/>
      <c r="I407" s="23"/>
    </row>
    <row r="408" spans="2:9">
      <c r="B408" s="23"/>
      <c r="C408" s="23"/>
      <c r="D408" s="23"/>
      <c r="I408" s="23"/>
    </row>
    <row r="409" spans="2:9">
      <c r="B409" s="23"/>
      <c r="C409" s="23"/>
      <c r="D409" s="23"/>
      <c r="I409" s="23"/>
    </row>
    <row r="410" spans="2:9">
      <c r="B410" s="23"/>
      <c r="C410" s="23"/>
      <c r="D410" s="23"/>
      <c r="I410" s="23"/>
    </row>
    <row r="411" spans="2:9">
      <c r="B411" s="23"/>
      <c r="C411" s="23"/>
      <c r="D411" s="23"/>
      <c r="I411" s="23"/>
    </row>
    <row r="412" spans="2:9">
      <c r="B412" s="23"/>
      <c r="C412" s="23"/>
      <c r="D412" s="23"/>
      <c r="I412" s="23"/>
    </row>
    <row r="413" spans="2:9">
      <c r="B413" s="23"/>
      <c r="C413" s="23"/>
      <c r="D413" s="23"/>
      <c r="I413" s="23"/>
    </row>
    <row r="414" spans="2:9">
      <c r="B414" s="23"/>
      <c r="C414" s="23"/>
      <c r="D414" s="23"/>
      <c r="I414" s="23"/>
    </row>
    <row r="415" spans="2:9">
      <c r="B415" s="23"/>
      <c r="C415" s="23"/>
      <c r="D415" s="23"/>
      <c r="I415" s="23"/>
    </row>
    <row r="416" spans="2:9">
      <c r="B416" s="23"/>
      <c r="C416" s="23"/>
      <c r="D416" s="23"/>
      <c r="I416" s="23"/>
    </row>
    <row r="417" spans="2:9">
      <c r="B417" s="23"/>
      <c r="C417" s="23"/>
      <c r="D417" s="23"/>
      <c r="I417" s="23"/>
    </row>
    <row r="418" spans="2:9">
      <c r="B418" s="23"/>
      <c r="C418" s="23"/>
      <c r="D418" s="23"/>
      <c r="I418" s="23"/>
    </row>
    <row r="419" spans="2:9">
      <c r="B419" s="23"/>
      <c r="C419" s="23"/>
      <c r="D419" s="23"/>
      <c r="I419" s="23"/>
    </row>
    <row r="420" spans="2:9">
      <c r="B420" s="23"/>
      <c r="C420" s="23"/>
      <c r="D420" s="23"/>
      <c r="I420" s="23"/>
    </row>
    <row r="421" spans="2:9">
      <c r="B421" s="23"/>
      <c r="C421" s="23"/>
      <c r="D421" s="23"/>
      <c r="I421" s="23"/>
    </row>
    <row r="422" spans="2:9">
      <c r="B422" s="23"/>
      <c r="C422" s="23"/>
      <c r="D422" s="23"/>
      <c r="I422" s="23"/>
    </row>
    <row r="423" spans="2:9">
      <c r="B423" s="23"/>
      <c r="C423" s="23"/>
      <c r="D423" s="23"/>
      <c r="I423" s="23"/>
    </row>
    <row r="424" spans="2:9">
      <c r="B424" s="23"/>
      <c r="C424" s="23"/>
      <c r="D424" s="23"/>
      <c r="I424" s="23"/>
    </row>
    <row r="425" spans="2:9">
      <c r="B425" s="23"/>
      <c r="C425" s="23"/>
      <c r="D425" s="23"/>
      <c r="I425" s="23"/>
    </row>
    <row r="426" spans="2:9">
      <c r="B426" s="23"/>
      <c r="C426" s="23"/>
      <c r="D426" s="23"/>
      <c r="I426" s="23"/>
    </row>
    <row r="427" spans="2:9">
      <c r="B427" s="23"/>
      <c r="C427" s="23"/>
      <c r="D427" s="23"/>
      <c r="I427" s="23"/>
    </row>
    <row r="428" spans="2:9">
      <c r="B428" s="23"/>
      <c r="C428" s="23"/>
      <c r="D428" s="23"/>
      <c r="I428" s="23"/>
    </row>
    <row r="429" spans="2:9">
      <c r="B429" s="23"/>
      <c r="C429" s="23"/>
      <c r="D429" s="23"/>
      <c r="I429" s="23"/>
    </row>
    <row r="430" spans="2:9">
      <c r="B430" s="23"/>
      <c r="C430" s="23"/>
      <c r="D430" s="23"/>
      <c r="I430" s="23"/>
    </row>
    <row r="431" spans="2:9">
      <c r="B431" s="23"/>
      <c r="C431" s="23"/>
      <c r="D431" s="23"/>
      <c r="I431" s="23"/>
    </row>
    <row r="432" spans="2:9">
      <c r="B432" s="23"/>
      <c r="C432" s="23"/>
      <c r="D432" s="23"/>
      <c r="I432" s="23"/>
    </row>
    <row r="433" spans="2:9">
      <c r="B433" s="23"/>
      <c r="C433" s="23"/>
      <c r="D433" s="23"/>
      <c r="I433" s="23"/>
    </row>
    <row r="434" spans="2:9">
      <c r="B434" s="23"/>
      <c r="C434" s="23"/>
      <c r="D434" s="23"/>
      <c r="I434" s="23"/>
    </row>
    <row r="435" spans="2:9">
      <c r="B435" s="23"/>
      <c r="C435" s="23"/>
      <c r="D435" s="23"/>
      <c r="I435" s="23"/>
    </row>
    <row r="436" spans="2:9">
      <c r="B436" s="23"/>
      <c r="C436" s="23"/>
      <c r="D436" s="23"/>
      <c r="I436" s="23"/>
    </row>
    <row r="437" spans="2:9">
      <c r="B437" s="23"/>
      <c r="C437" s="23"/>
      <c r="D437" s="23"/>
      <c r="I437" s="23"/>
    </row>
    <row r="438" spans="2:9">
      <c r="B438" s="23"/>
      <c r="C438" s="23"/>
      <c r="D438" s="23"/>
      <c r="I438" s="23"/>
    </row>
    <row r="439" spans="2:9">
      <c r="B439" s="23"/>
      <c r="C439" s="23"/>
      <c r="D439" s="23"/>
      <c r="I439" s="23"/>
    </row>
    <row r="440" spans="2:9">
      <c r="B440" s="23"/>
      <c r="C440" s="23"/>
      <c r="D440" s="23"/>
      <c r="I440" s="23"/>
    </row>
    <row r="441" spans="2:9">
      <c r="B441" s="23"/>
      <c r="C441" s="23"/>
      <c r="D441" s="23"/>
      <c r="I441" s="23"/>
    </row>
    <row r="442" spans="2:9">
      <c r="B442" s="23"/>
      <c r="C442" s="23"/>
      <c r="D442" s="23"/>
      <c r="I442" s="23"/>
    </row>
    <row r="443" spans="2:9">
      <c r="B443" s="23"/>
      <c r="C443" s="23"/>
      <c r="D443" s="23"/>
      <c r="I443" s="23"/>
    </row>
    <row r="444" spans="2:9">
      <c r="B444" s="23"/>
      <c r="C444" s="23"/>
      <c r="D444" s="23"/>
      <c r="I444" s="23"/>
    </row>
    <row r="445" spans="2:9">
      <c r="B445" s="23"/>
      <c r="C445" s="23"/>
      <c r="D445" s="23"/>
      <c r="I445" s="23"/>
    </row>
    <row r="446" spans="2:9">
      <c r="B446" s="23"/>
      <c r="C446" s="23"/>
      <c r="D446" s="23"/>
      <c r="I446" s="23"/>
    </row>
    <row r="447" spans="2:9">
      <c r="B447" s="23"/>
      <c r="C447" s="23"/>
      <c r="D447" s="23"/>
      <c r="I447" s="23"/>
    </row>
    <row r="448" spans="2:9">
      <c r="B448" s="23"/>
      <c r="C448" s="23"/>
      <c r="D448" s="23"/>
      <c r="I448" s="23"/>
    </row>
    <row r="449" spans="2:9">
      <c r="B449" s="23"/>
      <c r="C449" s="23"/>
      <c r="D449" s="23"/>
      <c r="I449" s="23"/>
    </row>
    <row r="450" spans="2:9">
      <c r="B450" s="23"/>
      <c r="C450" s="23"/>
      <c r="D450" s="23"/>
      <c r="I450" s="23"/>
    </row>
    <row r="451" spans="2:9">
      <c r="B451" s="23"/>
      <c r="C451" s="23"/>
      <c r="D451" s="23"/>
      <c r="I451" s="23"/>
    </row>
    <row r="452" spans="2:9">
      <c r="B452" s="23"/>
      <c r="C452" s="23"/>
      <c r="D452" s="23"/>
      <c r="I452" s="23"/>
    </row>
    <row r="453" spans="2:9">
      <c r="B453" s="23"/>
      <c r="C453" s="23"/>
      <c r="D453" s="23"/>
      <c r="I453" s="23"/>
    </row>
    <row r="454" spans="2:9">
      <c r="B454" s="23"/>
      <c r="C454" s="23"/>
      <c r="D454" s="23"/>
      <c r="I454" s="23"/>
    </row>
    <row r="455" spans="2:9">
      <c r="B455" s="23"/>
      <c r="C455" s="23"/>
      <c r="D455" s="23"/>
      <c r="I455" s="23"/>
    </row>
    <row r="456" spans="2:9">
      <c r="B456" s="23"/>
      <c r="C456" s="23"/>
      <c r="D456" s="23"/>
      <c r="I456" s="23"/>
    </row>
    <row r="457" spans="2:9">
      <c r="B457" s="23"/>
      <c r="C457" s="23"/>
      <c r="D457" s="23"/>
      <c r="I457" s="23"/>
    </row>
    <row r="458" spans="2:9">
      <c r="B458" s="23"/>
      <c r="C458" s="23"/>
      <c r="D458" s="23"/>
      <c r="I458" s="23"/>
    </row>
    <row r="459" spans="2:9">
      <c r="B459" s="23"/>
      <c r="C459" s="23"/>
      <c r="D459" s="23"/>
      <c r="I459" s="23"/>
    </row>
    <row r="460" spans="2:9">
      <c r="B460" s="23"/>
      <c r="C460" s="23"/>
      <c r="D460" s="23"/>
      <c r="I460" s="23"/>
    </row>
    <row r="461" spans="2:9">
      <c r="B461" s="23"/>
      <c r="C461" s="23"/>
      <c r="D461" s="23"/>
      <c r="I461" s="23"/>
    </row>
    <row r="462" spans="2:9">
      <c r="B462" s="23"/>
      <c r="C462" s="23"/>
      <c r="D462" s="23"/>
      <c r="I462" s="23"/>
    </row>
    <row r="463" spans="2:9">
      <c r="B463" s="23"/>
      <c r="C463" s="23"/>
      <c r="D463" s="23"/>
      <c r="I463" s="23"/>
    </row>
    <row r="464" spans="2:9">
      <c r="B464" s="23"/>
      <c r="C464" s="23"/>
      <c r="D464" s="23"/>
      <c r="I464" s="23"/>
    </row>
    <row r="465" spans="2:9">
      <c r="B465" s="23"/>
      <c r="C465" s="23"/>
      <c r="D465" s="23"/>
      <c r="I465" s="23"/>
    </row>
    <row r="466" spans="2:9">
      <c r="B466" s="23"/>
      <c r="C466" s="23"/>
      <c r="D466" s="23"/>
      <c r="I466" s="23"/>
    </row>
    <row r="467" spans="2:9">
      <c r="B467" s="23"/>
      <c r="C467" s="23"/>
      <c r="D467" s="23"/>
      <c r="I467" s="23"/>
    </row>
    <row r="468" spans="2:9">
      <c r="B468" s="23"/>
      <c r="C468" s="23"/>
      <c r="D468" s="23"/>
      <c r="I468" s="23"/>
    </row>
    <row r="469" spans="2:9">
      <c r="B469" s="23"/>
      <c r="C469" s="23"/>
      <c r="D469" s="23"/>
      <c r="I469" s="23"/>
    </row>
    <row r="470" spans="2:9">
      <c r="B470" s="23"/>
      <c r="C470" s="23"/>
      <c r="D470" s="23"/>
      <c r="I470" s="23"/>
    </row>
    <row r="471" spans="2:9">
      <c r="B471" s="23"/>
      <c r="C471" s="23"/>
      <c r="D471" s="23"/>
      <c r="I471" s="23"/>
    </row>
    <row r="472" spans="2:9">
      <c r="B472" s="23"/>
      <c r="C472" s="23"/>
      <c r="D472" s="23"/>
      <c r="I472" s="23"/>
    </row>
    <row r="473" spans="2:9">
      <c r="B473" s="23"/>
      <c r="C473" s="23"/>
      <c r="D473" s="23"/>
      <c r="I473" s="23"/>
    </row>
    <row r="474" spans="2:9">
      <c r="B474" s="23"/>
      <c r="C474" s="23"/>
      <c r="D474" s="23"/>
      <c r="I474" s="23"/>
    </row>
    <row r="475" spans="2:9">
      <c r="B475" s="23"/>
      <c r="C475" s="23"/>
      <c r="D475" s="23"/>
      <c r="I475" s="23"/>
    </row>
    <row r="476" spans="2:9">
      <c r="B476" s="23"/>
      <c r="C476" s="23"/>
      <c r="D476" s="23"/>
      <c r="I476" s="23"/>
    </row>
    <row r="477" spans="2:9">
      <c r="B477" s="23"/>
      <c r="C477" s="23"/>
      <c r="D477" s="23"/>
      <c r="I477" s="23"/>
    </row>
    <row r="478" spans="2:9">
      <c r="B478" s="23"/>
      <c r="C478" s="23"/>
      <c r="D478" s="23"/>
      <c r="I478" s="23"/>
    </row>
    <row r="479" spans="2:9">
      <c r="B479" s="23"/>
      <c r="C479" s="23"/>
      <c r="D479" s="23"/>
      <c r="I479" s="23"/>
    </row>
    <row r="480" spans="2:9">
      <c r="B480" s="23"/>
      <c r="C480" s="23"/>
      <c r="D480" s="23"/>
      <c r="I480" s="23"/>
    </row>
    <row r="481" spans="2:9">
      <c r="B481" s="23"/>
      <c r="C481" s="23"/>
      <c r="D481" s="23"/>
      <c r="I481" s="23"/>
    </row>
    <row r="482" spans="2:9">
      <c r="B482" s="23"/>
      <c r="C482" s="23"/>
      <c r="D482" s="23"/>
      <c r="I482" s="23"/>
    </row>
    <row r="483" spans="2:9">
      <c r="B483" s="23"/>
      <c r="C483" s="23"/>
      <c r="D483" s="23"/>
      <c r="I483" s="23"/>
    </row>
    <row r="484" spans="2:9">
      <c r="B484" s="23"/>
      <c r="C484" s="23"/>
      <c r="D484" s="23"/>
      <c r="I484" s="23"/>
    </row>
    <row r="485" spans="2:9">
      <c r="B485" s="23"/>
      <c r="C485" s="23"/>
      <c r="D485" s="23"/>
      <c r="I485" s="23"/>
    </row>
    <row r="486" spans="2:9">
      <c r="B486" s="23"/>
      <c r="C486" s="23"/>
      <c r="D486" s="23"/>
      <c r="I486" s="23"/>
    </row>
    <row r="487" spans="2:9">
      <c r="B487" s="23"/>
      <c r="C487" s="23"/>
      <c r="D487" s="23"/>
      <c r="I487" s="23"/>
    </row>
    <row r="488" spans="2:9">
      <c r="B488" s="23"/>
      <c r="C488" s="23"/>
      <c r="D488" s="23"/>
      <c r="I488" s="23"/>
    </row>
    <row r="489" spans="2:9">
      <c r="B489" s="23"/>
      <c r="C489" s="23"/>
      <c r="D489" s="23"/>
      <c r="I489" s="23"/>
    </row>
    <row r="490" spans="2:9">
      <c r="B490" s="23"/>
      <c r="C490" s="23"/>
      <c r="D490" s="23"/>
      <c r="I490" s="23"/>
    </row>
    <row r="491" spans="2:9">
      <c r="B491" s="23"/>
      <c r="C491" s="23"/>
      <c r="D491" s="23"/>
      <c r="I491" s="23"/>
    </row>
    <row r="492" spans="2:9">
      <c r="B492" s="23"/>
      <c r="C492" s="23"/>
      <c r="D492" s="23"/>
      <c r="I492" s="23"/>
    </row>
    <row r="493" spans="2:9">
      <c r="B493" s="23"/>
      <c r="C493" s="23"/>
      <c r="D493" s="23"/>
      <c r="I493" s="23"/>
    </row>
    <row r="494" spans="2:9">
      <c r="B494" s="23"/>
      <c r="C494" s="23"/>
      <c r="D494" s="23"/>
      <c r="I494" s="23"/>
    </row>
    <row r="495" spans="2:9">
      <c r="B495" s="23"/>
      <c r="C495" s="23"/>
      <c r="D495" s="23"/>
      <c r="I495" s="23"/>
    </row>
  </sheetData>
  <mergeCells count="10">
    <mergeCell ref="A3:A4"/>
    <mergeCell ref="B3:B4"/>
    <mergeCell ref="C3:C4"/>
    <mergeCell ref="D3:D4"/>
    <mergeCell ref="E3:I3"/>
    <mergeCell ref="J3:O3"/>
    <mergeCell ref="P3:V3"/>
    <mergeCell ref="W3:Z3"/>
    <mergeCell ref="AA3:AC3"/>
    <mergeCell ref="AD3:AE3"/>
  </mergeCells>
  <pageMargins left="0.39370078740157483" right="0.39370078740157483" top="0.74803149606299213" bottom="0.74803149606299213" header="0.31496062992125984" footer="0.31496062992125984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zoomScale="120" zoomScaleNormal="120" workbookViewId="0">
      <selection activeCell="G18" sqref="G18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6.28515625" customWidth="1"/>
    <col min="6" max="6" width="6.28515625" style="26" customWidth="1"/>
    <col min="7" max="7" width="9.5703125" customWidth="1"/>
    <col min="8" max="8" width="7.140625" customWidth="1"/>
    <col min="9" max="9" width="7.140625" style="26" customWidth="1"/>
    <col min="10" max="10" width="9.5703125" customWidth="1"/>
    <col min="11" max="11" width="7.42578125" customWidth="1"/>
    <col min="12" max="12" width="7.42578125" style="26" customWidth="1"/>
    <col min="13" max="13" width="9.5703125" customWidth="1"/>
  </cols>
  <sheetData>
    <row r="1" spans="1:13" ht="65.25" customHeight="1">
      <c r="A1" s="148" t="s">
        <v>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>
      <c r="A2" s="19"/>
      <c r="B2" s="19"/>
      <c r="C2" s="27"/>
      <c r="D2" s="19"/>
      <c r="E2" s="19"/>
      <c r="F2" s="27"/>
      <c r="G2" s="19"/>
      <c r="H2" s="19"/>
      <c r="I2" s="27"/>
      <c r="J2" s="19"/>
      <c r="K2" s="19"/>
      <c r="L2" s="27"/>
      <c r="M2" s="19"/>
    </row>
    <row r="3" spans="1:13" ht="15" customHeight="1">
      <c r="A3" s="150" t="s">
        <v>17</v>
      </c>
      <c r="B3" s="150" t="s">
        <v>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ht="15" customHeight="1">
      <c r="A4" s="150"/>
      <c r="B4" s="150" t="s">
        <v>7</v>
      </c>
      <c r="C4" s="150"/>
      <c r="D4" s="151"/>
      <c r="E4" s="150" t="s">
        <v>8</v>
      </c>
      <c r="F4" s="151"/>
      <c r="G4" s="151"/>
      <c r="H4" s="150" t="s">
        <v>9</v>
      </c>
      <c r="I4" s="151"/>
      <c r="J4" s="151"/>
      <c r="K4" s="150" t="s">
        <v>10</v>
      </c>
      <c r="L4" s="151"/>
      <c r="M4" s="151"/>
    </row>
    <row r="5" spans="1:13" ht="24">
      <c r="A5" s="150"/>
      <c r="B5" s="124" t="s">
        <v>223</v>
      </c>
      <c r="C5" s="124" t="s">
        <v>225</v>
      </c>
      <c r="D5" s="83" t="s">
        <v>11</v>
      </c>
      <c r="E5" s="124" t="s">
        <v>223</v>
      </c>
      <c r="F5" s="124" t="s">
        <v>225</v>
      </c>
      <c r="G5" s="83" t="s">
        <v>11</v>
      </c>
      <c r="H5" s="124" t="s">
        <v>223</v>
      </c>
      <c r="I5" s="124" t="s">
        <v>225</v>
      </c>
      <c r="J5" s="83" t="s">
        <v>11</v>
      </c>
      <c r="K5" s="124" t="s">
        <v>223</v>
      </c>
      <c r="L5" s="124" t="s">
        <v>225</v>
      </c>
      <c r="M5" s="83" t="s">
        <v>11</v>
      </c>
    </row>
    <row r="6" spans="1:13" ht="39">
      <c r="A6" s="126" t="s">
        <v>219</v>
      </c>
      <c r="B6" s="127">
        <v>0</v>
      </c>
      <c r="C6" s="127">
        <v>0</v>
      </c>
      <c r="D6" s="128" t="s">
        <v>187</v>
      </c>
      <c r="E6" s="127">
        <v>0.37</v>
      </c>
      <c r="F6" s="127">
        <v>0.37</v>
      </c>
      <c r="G6" s="129">
        <f>(F6-E6)/E6</f>
        <v>0</v>
      </c>
      <c r="H6" s="130">
        <v>18.509</v>
      </c>
      <c r="I6" s="130">
        <v>20.960999999999999</v>
      </c>
      <c r="J6" s="129">
        <f>(I6-H6)/H6</f>
        <v>0.1324760927116537</v>
      </c>
      <c r="K6" s="127">
        <v>62.046999999999997</v>
      </c>
      <c r="L6" s="127">
        <v>62.046999999999997</v>
      </c>
      <c r="M6" s="129">
        <f>(L6-K6)/K6</f>
        <v>0</v>
      </c>
    </row>
    <row r="7" spans="1:13" ht="39">
      <c r="A7" s="126" t="s">
        <v>218</v>
      </c>
      <c r="B7" s="127">
        <v>0</v>
      </c>
      <c r="C7" s="127">
        <v>0</v>
      </c>
      <c r="D7" s="128" t="s">
        <v>187</v>
      </c>
      <c r="E7" s="127">
        <v>0</v>
      </c>
      <c r="F7" s="127">
        <v>0</v>
      </c>
      <c r="G7" s="128" t="s">
        <v>187</v>
      </c>
      <c r="H7" s="130">
        <v>10.845000000000001</v>
      </c>
      <c r="I7" s="130">
        <v>10.882999999999999</v>
      </c>
      <c r="J7" s="129">
        <f>(I7-H7)/H7</f>
        <v>3.5039188566158117E-3</v>
      </c>
      <c r="K7" s="127">
        <v>7.593</v>
      </c>
      <c r="L7" s="133">
        <v>7.593</v>
      </c>
      <c r="M7" s="129">
        <f>(L7-K7)/K7</f>
        <v>0</v>
      </c>
    </row>
    <row r="8" spans="1:13">
      <c r="A8" s="84" t="s">
        <v>217</v>
      </c>
      <c r="B8" s="82">
        <v>0</v>
      </c>
      <c r="C8" s="98">
        <v>0</v>
      </c>
      <c r="D8" s="63" t="s">
        <v>187</v>
      </c>
      <c r="E8" s="82">
        <v>1</v>
      </c>
      <c r="F8" s="98">
        <v>1</v>
      </c>
      <c r="G8" s="101">
        <f t="shared" ref="G8" si="0">(F8-E8)/E8</f>
        <v>0</v>
      </c>
      <c r="H8" s="13">
        <v>17</v>
      </c>
      <c r="I8" s="13">
        <v>17</v>
      </c>
      <c r="J8" s="101">
        <f>(I8-H8)/H8</f>
        <v>0</v>
      </c>
      <c r="K8" s="82">
        <v>0</v>
      </c>
      <c r="L8" s="98">
        <v>0</v>
      </c>
      <c r="M8" s="63" t="s">
        <v>187</v>
      </c>
    </row>
    <row r="10" spans="1:13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26"/>
      <c r="M10" s="26"/>
    </row>
  </sheetData>
  <mergeCells count="7">
    <mergeCell ref="A1:M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6"/>
  <sheetViews>
    <sheetView zoomScale="130" zoomScaleNormal="130" workbookViewId="0">
      <selection activeCell="J19" sqref="J19"/>
    </sheetView>
  </sheetViews>
  <sheetFormatPr defaultRowHeight="15"/>
  <cols>
    <col min="1" max="1" width="18.5703125" customWidth="1"/>
    <col min="2" max="2" width="5.7109375" customWidth="1"/>
    <col min="3" max="3" width="5.7109375" style="26" customWidth="1"/>
    <col min="4" max="4" width="9.5703125" customWidth="1"/>
    <col min="5" max="5" width="5.7109375" customWidth="1"/>
    <col min="6" max="6" width="5.7109375" style="26" customWidth="1"/>
    <col min="7" max="7" width="9.5703125" customWidth="1"/>
    <col min="8" max="8" width="5.7109375" customWidth="1"/>
    <col min="9" max="9" width="6.85546875" style="26" customWidth="1"/>
    <col min="10" max="10" width="10.5703125" customWidth="1"/>
    <col min="11" max="11" width="7.28515625" customWidth="1"/>
    <col min="12" max="12" width="7.42578125" style="26" customWidth="1"/>
    <col min="13" max="13" width="9.5703125" customWidth="1"/>
  </cols>
  <sheetData>
    <row r="1" spans="1:13" ht="50.25" customHeight="1">
      <c r="A1" s="148" t="s">
        <v>18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4" spans="1:13" ht="15" customHeight="1">
      <c r="A4" s="150" t="s">
        <v>17</v>
      </c>
      <c r="B4" s="150" t="s">
        <v>6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15" customHeight="1">
      <c r="A5" s="150"/>
      <c r="B5" s="154" t="s">
        <v>7</v>
      </c>
      <c r="C5" s="155"/>
      <c r="D5" s="156"/>
      <c r="E5" s="154" t="s">
        <v>8</v>
      </c>
      <c r="F5" s="155"/>
      <c r="G5" s="156"/>
      <c r="H5" s="154" t="s">
        <v>9</v>
      </c>
      <c r="I5" s="155"/>
      <c r="J5" s="156"/>
      <c r="K5" s="154" t="s">
        <v>10</v>
      </c>
      <c r="L5" s="155"/>
      <c r="M5" s="156"/>
    </row>
    <row r="6" spans="1:13" ht="48" customHeight="1">
      <c r="A6" s="150"/>
      <c r="B6" s="122" t="s">
        <v>223</v>
      </c>
      <c r="C6" s="122" t="s">
        <v>225</v>
      </c>
      <c r="D6" s="122" t="s">
        <v>11</v>
      </c>
      <c r="E6" s="122" t="s">
        <v>223</v>
      </c>
      <c r="F6" s="122" t="s">
        <v>225</v>
      </c>
      <c r="G6" s="122" t="s">
        <v>11</v>
      </c>
      <c r="H6" s="122" t="s">
        <v>223</v>
      </c>
      <c r="I6" s="122" t="s">
        <v>225</v>
      </c>
      <c r="J6" s="122" t="s">
        <v>11</v>
      </c>
      <c r="K6" s="122" t="s">
        <v>223</v>
      </c>
      <c r="L6" s="122" t="s">
        <v>225</v>
      </c>
      <c r="M6" s="122" t="s">
        <v>11</v>
      </c>
    </row>
    <row r="7" spans="1:13" ht="30">
      <c r="A7" s="74" t="s">
        <v>19</v>
      </c>
      <c r="B7" s="57">
        <v>0</v>
      </c>
      <c r="C7" s="57">
        <v>0</v>
      </c>
      <c r="D7" s="63" t="s">
        <v>187</v>
      </c>
      <c r="E7" s="57">
        <v>100</v>
      </c>
      <c r="F7" s="57">
        <v>100</v>
      </c>
      <c r="G7" s="63">
        <v>0</v>
      </c>
      <c r="H7" s="120">
        <v>80.38</v>
      </c>
      <c r="I7" s="120">
        <v>85.42</v>
      </c>
      <c r="J7" s="101">
        <f>(I7-H7)/H7</f>
        <v>6.2702164717591519E-2</v>
      </c>
      <c r="K7" s="57">
        <v>91.97</v>
      </c>
      <c r="L7" s="57">
        <v>92.88</v>
      </c>
      <c r="M7" s="101">
        <f>(L7-K7)/K7</f>
        <v>9.8945308252690722E-3</v>
      </c>
    </row>
    <row r="8" spans="1:13" ht="30">
      <c r="A8" s="74" t="s">
        <v>20</v>
      </c>
      <c r="B8" s="57">
        <v>0</v>
      </c>
      <c r="C8" s="57">
        <v>0</v>
      </c>
      <c r="D8" s="63" t="s">
        <v>187</v>
      </c>
      <c r="E8" s="57">
        <v>0</v>
      </c>
      <c r="F8" s="57">
        <v>0</v>
      </c>
      <c r="G8" s="63" t="s">
        <v>187</v>
      </c>
      <c r="H8" s="120">
        <v>72.11</v>
      </c>
      <c r="I8" s="120">
        <v>77.760000000000005</v>
      </c>
      <c r="J8" s="101">
        <f>(I8-H8)/H8</f>
        <v>7.8352516987935175E-2</v>
      </c>
      <c r="K8" s="57">
        <v>87.86</v>
      </c>
      <c r="L8" s="57">
        <v>93.04</v>
      </c>
      <c r="M8" s="101">
        <f>(L8-K8)/K8</f>
        <v>5.8957432278625162E-2</v>
      </c>
    </row>
    <row r="9" spans="1:13">
      <c r="A9" s="74" t="s">
        <v>21</v>
      </c>
      <c r="B9" s="57">
        <v>0</v>
      </c>
      <c r="C9" s="57">
        <v>0</v>
      </c>
      <c r="D9" s="63" t="s">
        <v>187</v>
      </c>
      <c r="E9" s="57">
        <v>100</v>
      </c>
      <c r="F9" s="57">
        <v>100</v>
      </c>
      <c r="G9" s="63">
        <v>0</v>
      </c>
      <c r="H9" s="120">
        <v>62.41</v>
      </c>
      <c r="I9" s="120">
        <v>80.94</v>
      </c>
      <c r="J9" s="101">
        <f>(I9-H9)/H9</f>
        <v>0.29690754686748921</v>
      </c>
      <c r="K9" s="57">
        <v>0</v>
      </c>
      <c r="L9" s="57">
        <v>0</v>
      </c>
      <c r="M9" s="63">
        <v>0</v>
      </c>
    </row>
    <row r="14" spans="1:13">
      <c r="I14"/>
    </row>
    <row r="15" spans="1:13">
      <c r="I15"/>
    </row>
    <row r="16" spans="1:13">
      <c r="I16"/>
    </row>
  </sheetData>
  <mergeCells count="7">
    <mergeCell ref="A1:M2"/>
    <mergeCell ref="A4:A6"/>
    <mergeCell ref="B4:M4"/>
    <mergeCell ref="K5:M5"/>
    <mergeCell ref="H5:J5"/>
    <mergeCell ref="E5:G5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45"/>
  <sheetViews>
    <sheetView workbookViewId="0">
      <selection activeCell="E15" sqref="E15"/>
    </sheetView>
  </sheetViews>
  <sheetFormatPr defaultRowHeight="15"/>
  <cols>
    <col min="1" max="1" width="9.140625" style="32"/>
    <col min="2" max="2" width="59.7109375" style="32" customWidth="1"/>
    <col min="3" max="4" width="20.5703125" style="32" customWidth="1"/>
    <col min="5" max="5" width="27.28515625" style="32" customWidth="1"/>
  </cols>
  <sheetData>
    <row r="1" spans="1:7" ht="60.75" customHeight="1">
      <c r="A1" s="157" t="s">
        <v>196</v>
      </c>
      <c r="B1" s="158"/>
      <c r="C1" s="158"/>
      <c r="D1" s="158"/>
      <c r="E1" s="159"/>
    </row>
    <row r="2" spans="1:7">
      <c r="A2" s="54" t="s">
        <v>22</v>
      </c>
      <c r="B2" s="54" t="s">
        <v>23</v>
      </c>
      <c r="C2" s="160" t="s">
        <v>220</v>
      </c>
      <c r="D2" s="161"/>
      <c r="E2" s="162"/>
    </row>
    <row r="3" spans="1:7" ht="30">
      <c r="A3" s="76"/>
      <c r="B3" s="54"/>
      <c r="C3" s="54" t="s">
        <v>223</v>
      </c>
      <c r="D3" s="54" t="s">
        <v>225</v>
      </c>
      <c r="E3" s="54" t="s">
        <v>24</v>
      </c>
      <c r="G3" s="39"/>
    </row>
    <row r="4" spans="1:7" s="26" customFormat="1" ht="18.75">
      <c r="A4" s="76">
        <v>1</v>
      </c>
      <c r="B4" s="54">
        <v>2</v>
      </c>
      <c r="C4" s="76">
        <v>3</v>
      </c>
      <c r="D4" s="54">
        <v>4</v>
      </c>
      <c r="E4" s="76">
        <v>5</v>
      </c>
      <c r="G4" s="39"/>
    </row>
    <row r="5" spans="1:7" ht="31.5">
      <c r="A5" s="76">
        <v>1</v>
      </c>
      <c r="B5" s="77" t="s">
        <v>197</v>
      </c>
      <c r="C5" s="97">
        <v>1.1372</v>
      </c>
      <c r="D5" s="97">
        <v>1.41509</v>
      </c>
      <c r="E5" s="104">
        <f>(D5-C5)/C5</f>
        <v>0.24436334857544845</v>
      </c>
    </row>
    <row r="6" spans="1:7">
      <c r="A6" s="76" t="s">
        <v>25</v>
      </c>
      <c r="B6" s="78" t="s">
        <v>7</v>
      </c>
      <c r="C6" s="105">
        <v>0</v>
      </c>
      <c r="D6" s="105">
        <v>0</v>
      </c>
      <c r="E6" s="104" t="s">
        <v>187</v>
      </c>
    </row>
    <row r="7" spans="1:7">
      <c r="A7" s="76" t="s">
        <v>26</v>
      </c>
      <c r="B7" s="78" t="s">
        <v>27</v>
      </c>
      <c r="C7" s="105">
        <v>0</v>
      </c>
      <c r="D7" s="105">
        <v>0</v>
      </c>
      <c r="E7" s="104" t="s">
        <v>187</v>
      </c>
    </row>
    <row r="8" spans="1:7">
      <c r="A8" s="76" t="s">
        <v>28</v>
      </c>
      <c r="B8" s="78" t="s">
        <v>9</v>
      </c>
      <c r="C8" s="97">
        <v>2.0500000000000001E-2</v>
      </c>
      <c r="D8" s="97">
        <v>0.35499999999999998</v>
      </c>
      <c r="E8" s="104">
        <f>(D8-C8)/C8</f>
        <v>16.317073170731703</v>
      </c>
    </row>
    <row r="9" spans="1:7">
      <c r="A9" s="76" t="s">
        <v>29</v>
      </c>
      <c r="B9" s="78" t="s">
        <v>10</v>
      </c>
      <c r="C9" s="97">
        <v>5.2165999999999997</v>
      </c>
      <c r="D9" s="97">
        <v>1.0601</v>
      </c>
      <c r="E9" s="104">
        <f>(D9-C9)/C9</f>
        <v>-0.79678334547406349</v>
      </c>
    </row>
    <row r="10" spans="1:7" ht="31.5">
      <c r="A10" s="76">
        <v>2</v>
      </c>
      <c r="B10" s="77" t="s">
        <v>198</v>
      </c>
      <c r="C10" s="97">
        <f>SUM(C11:C14)</f>
        <v>1.5650999999999999</v>
      </c>
      <c r="D10" s="97">
        <v>0.35435</v>
      </c>
      <c r="E10" s="104">
        <f>(D10-C10)/C10</f>
        <v>-0.77359274167784808</v>
      </c>
    </row>
    <row r="11" spans="1:7">
      <c r="A11" s="76" t="s">
        <v>30</v>
      </c>
      <c r="B11" s="78" t="s">
        <v>7</v>
      </c>
      <c r="C11" s="105">
        <v>0</v>
      </c>
      <c r="D11" s="105">
        <v>0</v>
      </c>
      <c r="E11" s="104" t="s">
        <v>187</v>
      </c>
    </row>
    <row r="12" spans="1:7">
      <c r="A12" s="76" t="s">
        <v>31</v>
      </c>
      <c r="B12" s="78" t="s">
        <v>27</v>
      </c>
      <c r="C12" s="105">
        <v>0</v>
      </c>
      <c r="D12" s="105">
        <v>0</v>
      </c>
      <c r="E12" s="104" t="s">
        <v>187</v>
      </c>
      <c r="G12" s="102"/>
    </row>
    <row r="13" spans="1:7">
      <c r="A13" s="76" t="s">
        <v>32</v>
      </c>
      <c r="B13" s="78" t="s">
        <v>9</v>
      </c>
      <c r="C13" s="97">
        <v>6.4999999999999997E-3</v>
      </c>
      <c r="D13" s="97">
        <v>6.1559999999999997E-2</v>
      </c>
      <c r="E13" s="104">
        <f>(D13-C13)/C13</f>
        <v>8.4707692307692302</v>
      </c>
    </row>
    <row r="14" spans="1:7">
      <c r="A14" s="76" t="s">
        <v>33</v>
      </c>
      <c r="B14" s="78" t="s">
        <v>10</v>
      </c>
      <c r="C14" s="97">
        <v>1.5586</v>
      </c>
      <c r="D14" s="97">
        <v>0.2928</v>
      </c>
      <c r="E14" s="104">
        <f>(D14-C14)/C14</f>
        <v>-0.81213909919158223</v>
      </c>
    </row>
    <row r="15" spans="1:7" ht="76.5">
      <c r="A15" s="76">
        <v>3</v>
      </c>
      <c r="B15" s="77" t="s">
        <v>199</v>
      </c>
      <c r="C15" s="54" t="s">
        <v>34</v>
      </c>
      <c r="D15" s="54" t="s">
        <v>34</v>
      </c>
      <c r="E15" s="104" t="s">
        <v>187</v>
      </c>
    </row>
    <row r="16" spans="1:7">
      <c r="A16" s="76" t="s">
        <v>35</v>
      </c>
      <c r="B16" s="78" t="s">
        <v>7</v>
      </c>
      <c r="C16" s="54" t="s">
        <v>34</v>
      </c>
      <c r="D16" s="54" t="s">
        <v>34</v>
      </c>
      <c r="E16" s="104" t="s">
        <v>187</v>
      </c>
    </row>
    <row r="17" spans="1:5">
      <c r="A17" s="76" t="s">
        <v>36</v>
      </c>
      <c r="B17" s="78" t="s">
        <v>27</v>
      </c>
      <c r="C17" s="54" t="s">
        <v>34</v>
      </c>
      <c r="D17" s="54" t="s">
        <v>34</v>
      </c>
      <c r="E17" s="104" t="s">
        <v>187</v>
      </c>
    </row>
    <row r="18" spans="1:5">
      <c r="A18" s="76" t="s">
        <v>37</v>
      </c>
      <c r="B18" s="78" t="s">
        <v>9</v>
      </c>
      <c r="C18" s="54" t="s">
        <v>34</v>
      </c>
      <c r="D18" s="54" t="s">
        <v>34</v>
      </c>
      <c r="E18" s="104" t="s">
        <v>187</v>
      </c>
    </row>
    <row r="19" spans="1:5">
      <c r="A19" s="76" t="s">
        <v>38</v>
      </c>
      <c r="B19" s="78" t="s">
        <v>39</v>
      </c>
      <c r="C19" s="54" t="s">
        <v>34</v>
      </c>
      <c r="D19" s="54" t="s">
        <v>34</v>
      </c>
      <c r="E19" s="104" t="s">
        <v>187</v>
      </c>
    </row>
    <row r="20" spans="1:5" ht="76.5">
      <c r="A20" s="76">
        <v>4</v>
      </c>
      <c r="B20" s="77" t="s">
        <v>200</v>
      </c>
      <c r="C20" s="54" t="s">
        <v>34</v>
      </c>
      <c r="D20" s="54" t="s">
        <v>34</v>
      </c>
      <c r="E20" s="104" t="s">
        <v>187</v>
      </c>
    </row>
    <row r="21" spans="1:5">
      <c r="A21" s="76" t="s">
        <v>40</v>
      </c>
      <c r="B21" s="78" t="s">
        <v>7</v>
      </c>
      <c r="C21" s="54" t="s">
        <v>34</v>
      </c>
      <c r="D21" s="54" t="s">
        <v>34</v>
      </c>
      <c r="E21" s="104" t="s">
        <v>187</v>
      </c>
    </row>
    <row r="22" spans="1:5">
      <c r="A22" s="76" t="s">
        <v>41</v>
      </c>
      <c r="B22" s="78" t="s">
        <v>27</v>
      </c>
      <c r="C22" s="54" t="s">
        <v>34</v>
      </c>
      <c r="D22" s="54" t="s">
        <v>34</v>
      </c>
      <c r="E22" s="104" t="s">
        <v>187</v>
      </c>
    </row>
    <row r="23" spans="1:5">
      <c r="A23" s="76" t="s">
        <v>42</v>
      </c>
      <c r="B23" s="78" t="s">
        <v>9</v>
      </c>
      <c r="C23" s="54" t="s">
        <v>34</v>
      </c>
      <c r="D23" s="54" t="s">
        <v>34</v>
      </c>
      <c r="E23" s="104" t="s">
        <v>187</v>
      </c>
    </row>
    <row r="24" spans="1:5">
      <c r="A24" s="76" t="s">
        <v>43</v>
      </c>
      <c r="B24" s="78" t="s">
        <v>10</v>
      </c>
      <c r="C24" s="54" t="s">
        <v>34</v>
      </c>
      <c r="D24" s="54" t="s">
        <v>34</v>
      </c>
      <c r="E24" s="104" t="s">
        <v>187</v>
      </c>
    </row>
    <row r="25" spans="1:5" ht="45">
      <c r="A25" s="76">
        <v>5</v>
      </c>
      <c r="B25" s="77" t="s">
        <v>44</v>
      </c>
      <c r="C25" s="96">
        <v>0</v>
      </c>
      <c r="D25" s="96">
        <v>0</v>
      </c>
      <c r="E25" s="104" t="s">
        <v>187</v>
      </c>
    </row>
    <row r="26" spans="1:5" ht="60">
      <c r="A26" s="76" t="s">
        <v>45</v>
      </c>
      <c r="B26" s="77" t="s">
        <v>46</v>
      </c>
      <c r="C26" s="96">
        <v>0</v>
      </c>
      <c r="D26" s="96">
        <v>0</v>
      </c>
      <c r="E26" s="104" t="s">
        <v>187</v>
      </c>
    </row>
    <row r="27" spans="1:5">
      <c r="A27" s="30"/>
      <c r="B27" s="30"/>
      <c r="C27" s="30"/>
      <c r="D27" s="30"/>
      <c r="E27" s="30"/>
    </row>
    <row r="28" spans="1:5">
      <c r="A28" s="30"/>
      <c r="B28" s="30"/>
      <c r="C28" s="30"/>
      <c r="D28" s="30"/>
      <c r="E28" s="30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30"/>
      <c r="C34" s="30"/>
      <c r="D34" s="30"/>
      <c r="E34" s="30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0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0"/>
      <c r="B54" s="30"/>
      <c r="C54" s="30"/>
      <c r="D54" s="30"/>
      <c r="E54" s="30"/>
    </row>
    <row r="55" spans="1:5">
      <c r="A55" s="30"/>
      <c r="B55" s="30"/>
      <c r="C55" s="30"/>
      <c r="D55" s="30"/>
      <c r="E55" s="30"/>
    </row>
    <row r="56" spans="1:5">
      <c r="A56" s="30"/>
      <c r="B56" s="30"/>
      <c r="C56" s="30"/>
      <c r="D56" s="30"/>
      <c r="E56" s="30"/>
    </row>
    <row r="57" spans="1:5">
      <c r="A57" s="30"/>
      <c r="B57" s="30"/>
      <c r="C57" s="30"/>
      <c r="D57" s="30"/>
      <c r="E57" s="30"/>
    </row>
    <row r="58" spans="1:5">
      <c r="A58" s="30"/>
      <c r="B58" s="30"/>
      <c r="C58" s="30"/>
      <c r="D58" s="30"/>
      <c r="E58" s="30"/>
    </row>
    <row r="59" spans="1:5">
      <c r="A59" s="30"/>
      <c r="B59" s="30"/>
      <c r="C59" s="30"/>
      <c r="D59" s="30"/>
      <c r="E59" s="30"/>
    </row>
    <row r="60" spans="1:5">
      <c r="A60" s="30"/>
      <c r="B60" s="30"/>
      <c r="C60" s="30"/>
      <c r="D60" s="30"/>
      <c r="E60" s="30"/>
    </row>
    <row r="61" spans="1:5">
      <c r="A61" s="30"/>
      <c r="B61" s="30"/>
      <c r="C61" s="30"/>
      <c r="D61" s="30"/>
      <c r="E61" s="30"/>
    </row>
    <row r="62" spans="1:5">
      <c r="A62" s="30"/>
      <c r="B62" s="30"/>
      <c r="C62" s="30"/>
      <c r="D62" s="30"/>
      <c r="E62" s="30"/>
    </row>
    <row r="63" spans="1:5">
      <c r="A63" s="30"/>
      <c r="B63" s="30"/>
      <c r="C63" s="30"/>
      <c r="D63" s="30"/>
      <c r="E63" s="30"/>
    </row>
    <row r="64" spans="1:5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>
      <c r="A66" s="30"/>
      <c r="B66" s="30"/>
      <c r="C66" s="30"/>
      <c r="D66" s="30"/>
      <c r="E66" s="30"/>
    </row>
    <row r="67" spans="1:5">
      <c r="A67" s="30"/>
      <c r="B67" s="30"/>
      <c r="C67" s="30"/>
      <c r="D67" s="30"/>
      <c r="E67" s="30"/>
    </row>
    <row r="68" spans="1:5">
      <c r="A68" s="30"/>
      <c r="B68" s="30"/>
      <c r="C68" s="30"/>
      <c r="D68" s="30"/>
      <c r="E68" s="30"/>
    </row>
    <row r="69" spans="1:5">
      <c r="A69" s="30"/>
      <c r="B69" s="30"/>
      <c r="C69" s="30"/>
      <c r="D69" s="30"/>
      <c r="E69" s="30"/>
    </row>
    <row r="70" spans="1:5">
      <c r="A70" s="30"/>
      <c r="B70" s="30"/>
      <c r="C70" s="30"/>
      <c r="D70" s="30"/>
      <c r="E70" s="30"/>
    </row>
    <row r="71" spans="1:5">
      <c r="A71" s="30"/>
      <c r="B71" s="30"/>
      <c r="C71" s="30"/>
      <c r="D71" s="30"/>
      <c r="E71" s="30"/>
    </row>
    <row r="72" spans="1:5">
      <c r="A72" s="30"/>
      <c r="B72" s="30"/>
      <c r="C72" s="30"/>
      <c r="D72" s="30"/>
      <c r="E72" s="30"/>
    </row>
    <row r="73" spans="1:5">
      <c r="A73" s="31"/>
      <c r="B73" s="31"/>
      <c r="C73" s="31"/>
      <c r="D73" s="31"/>
      <c r="E73" s="31"/>
    </row>
    <row r="74" spans="1:5">
      <c r="A74" s="31"/>
      <c r="B74" s="31"/>
      <c r="C74" s="31"/>
      <c r="D74" s="31"/>
      <c r="E74" s="31"/>
    </row>
    <row r="75" spans="1:5">
      <c r="A75" s="31"/>
      <c r="B75" s="31"/>
      <c r="C75" s="31"/>
      <c r="D75" s="31"/>
      <c r="E75" s="31"/>
    </row>
    <row r="76" spans="1:5">
      <c r="A76" s="31"/>
      <c r="B76" s="31"/>
      <c r="C76" s="31"/>
      <c r="D76" s="31"/>
      <c r="E76" s="31"/>
    </row>
    <row r="77" spans="1:5">
      <c r="A77" s="31"/>
      <c r="B77" s="31"/>
      <c r="C77" s="31"/>
      <c r="D77" s="31"/>
      <c r="E77" s="31"/>
    </row>
    <row r="78" spans="1:5">
      <c r="A78" s="31"/>
      <c r="B78" s="31"/>
      <c r="C78" s="31"/>
      <c r="D78" s="31"/>
      <c r="E78" s="31"/>
    </row>
    <row r="79" spans="1:5">
      <c r="A79" s="31"/>
      <c r="B79" s="31"/>
      <c r="C79" s="31"/>
      <c r="D79" s="31"/>
      <c r="E79" s="31"/>
    </row>
    <row r="80" spans="1:5">
      <c r="A80" s="31"/>
      <c r="B80" s="31"/>
      <c r="C80" s="31"/>
      <c r="D80" s="31"/>
      <c r="E80" s="31"/>
    </row>
    <row r="81" spans="1:5">
      <c r="A81" s="31"/>
      <c r="B81" s="31"/>
      <c r="C81" s="31"/>
      <c r="D81" s="31"/>
      <c r="E81" s="31"/>
    </row>
    <row r="82" spans="1:5">
      <c r="A82" s="31"/>
      <c r="B82" s="31"/>
      <c r="C82" s="31"/>
      <c r="D82" s="31"/>
      <c r="E82" s="31"/>
    </row>
    <row r="83" spans="1:5">
      <c r="A83" s="31"/>
      <c r="B83" s="31"/>
      <c r="C83" s="31"/>
      <c r="D83" s="31"/>
      <c r="E83" s="31"/>
    </row>
    <row r="84" spans="1:5">
      <c r="A84" s="31"/>
      <c r="B84" s="31"/>
      <c r="C84" s="31"/>
      <c r="D84" s="31"/>
      <c r="E84" s="31"/>
    </row>
    <row r="85" spans="1:5">
      <c r="A85" s="31"/>
      <c r="B85" s="31"/>
      <c r="C85" s="31"/>
      <c r="D85" s="31"/>
      <c r="E85" s="31"/>
    </row>
    <row r="86" spans="1:5">
      <c r="A86" s="31"/>
      <c r="B86" s="31"/>
      <c r="C86" s="31"/>
      <c r="D86" s="31"/>
      <c r="E86" s="31"/>
    </row>
    <row r="87" spans="1:5">
      <c r="A87" s="31"/>
      <c r="B87" s="31"/>
      <c r="C87" s="31"/>
      <c r="D87" s="31"/>
      <c r="E87" s="3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1"/>
      <c r="B93" s="31"/>
      <c r="C93" s="31"/>
      <c r="D93" s="31"/>
      <c r="E93" s="31"/>
    </row>
    <row r="94" spans="1:5">
      <c r="A94" s="31"/>
      <c r="B94" s="31"/>
      <c r="C94" s="31"/>
      <c r="D94" s="31"/>
      <c r="E94" s="31"/>
    </row>
    <row r="95" spans="1:5">
      <c r="A95" s="31"/>
      <c r="B95" s="31"/>
      <c r="C95" s="31"/>
      <c r="D95" s="31"/>
      <c r="E95" s="31"/>
    </row>
    <row r="96" spans="1:5">
      <c r="A96" s="31"/>
      <c r="B96" s="31"/>
      <c r="C96" s="31"/>
      <c r="D96" s="31"/>
      <c r="E96" s="31"/>
    </row>
    <row r="97" spans="1:5">
      <c r="A97" s="31"/>
      <c r="B97" s="31"/>
      <c r="C97" s="31"/>
      <c r="D97" s="31"/>
      <c r="E97" s="31"/>
    </row>
    <row r="98" spans="1:5">
      <c r="A98" s="31"/>
      <c r="B98" s="31"/>
      <c r="C98" s="31"/>
      <c r="D98" s="31"/>
      <c r="E98" s="31"/>
    </row>
    <row r="99" spans="1:5">
      <c r="A99" s="31"/>
      <c r="B99" s="31"/>
      <c r="C99" s="31"/>
      <c r="D99" s="31"/>
      <c r="E99" s="31"/>
    </row>
    <row r="100" spans="1:5">
      <c r="A100" s="31"/>
      <c r="B100" s="31"/>
      <c r="C100" s="31"/>
      <c r="D100" s="31"/>
      <c r="E100" s="31"/>
    </row>
    <row r="101" spans="1:5">
      <c r="A101" s="31"/>
      <c r="B101" s="31"/>
      <c r="C101" s="31"/>
      <c r="D101" s="31"/>
      <c r="E101" s="31"/>
    </row>
    <row r="102" spans="1:5">
      <c r="A102" s="31"/>
      <c r="B102" s="31"/>
      <c r="C102" s="31"/>
      <c r="D102" s="31"/>
      <c r="E102" s="31"/>
    </row>
    <row r="103" spans="1:5">
      <c r="A103" s="31"/>
      <c r="B103" s="31"/>
      <c r="C103" s="31"/>
      <c r="D103" s="31"/>
      <c r="E103" s="31"/>
    </row>
    <row r="104" spans="1:5">
      <c r="A104" s="31"/>
      <c r="B104" s="31"/>
      <c r="C104" s="31"/>
      <c r="D104" s="31"/>
      <c r="E104" s="31"/>
    </row>
    <row r="105" spans="1:5">
      <c r="A105" s="31"/>
      <c r="B105" s="31"/>
      <c r="C105" s="31"/>
      <c r="D105" s="31"/>
      <c r="E105" s="31"/>
    </row>
    <row r="106" spans="1:5">
      <c r="A106" s="31"/>
      <c r="B106" s="31"/>
      <c r="C106" s="31"/>
      <c r="D106" s="31"/>
      <c r="E106" s="31"/>
    </row>
    <row r="107" spans="1:5">
      <c r="A107" s="31"/>
      <c r="B107" s="31"/>
      <c r="C107" s="31"/>
      <c r="D107" s="31"/>
      <c r="E107" s="31"/>
    </row>
    <row r="108" spans="1:5">
      <c r="A108" s="31"/>
      <c r="B108" s="31"/>
      <c r="C108" s="31"/>
      <c r="D108" s="31"/>
      <c r="E108" s="31"/>
    </row>
    <row r="109" spans="1:5">
      <c r="A109" s="31"/>
      <c r="B109" s="31"/>
      <c r="C109" s="31"/>
      <c r="D109" s="31"/>
      <c r="E109" s="31"/>
    </row>
    <row r="110" spans="1:5">
      <c r="A110" s="31"/>
      <c r="B110" s="31"/>
      <c r="C110" s="31"/>
      <c r="D110" s="31"/>
      <c r="E110" s="31"/>
    </row>
    <row r="111" spans="1:5">
      <c r="A111" s="31"/>
      <c r="B111" s="31"/>
      <c r="C111" s="31"/>
      <c r="D111" s="31"/>
      <c r="E111" s="31"/>
    </row>
    <row r="112" spans="1:5">
      <c r="A112" s="31"/>
      <c r="B112" s="31"/>
      <c r="C112" s="31"/>
      <c r="D112" s="31"/>
      <c r="E112" s="31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1"/>
      <c r="B115" s="31"/>
      <c r="C115" s="31"/>
      <c r="D115" s="31"/>
      <c r="E115" s="31"/>
    </row>
    <row r="116" spans="1:5">
      <c r="A116" s="31"/>
      <c r="B116" s="31"/>
      <c r="C116" s="31"/>
      <c r="D116" s="31"/>
      <c r="E116" s="31"/>
    </row>
    <row r="117" spans="1:5">
      <c r="A117" s="31"/>
      <c r="B117" s="31"/>
      <c r="C117" s="31"/>
      <c r="D117" s="31"/>
      <c r="E117" s="31"/>
    </row>
    <row r="118" spans="1:5">
      <c r="A118" s="31"/>
      <c r="B118" s="31"/>
      <c r="C118" s="31"/>
      <c r="D118" s="31"/>
      <c r="E118" s="31"/>
    </row>
    <row r="119" spans="1:5">
      <c r="A119" s="31"/>
      <c r="B119" s="31"/>
      <c r="C119" s="31"/>
      <c r="D119" s="31"/>
      <c r="E119" s="31"/>
    </row>
    <row r="120" spans="1:5">
      <c r="A120" s="31"/>
      <c r="B120" s="31"/>
      <c r="C120" s="31"/>
      <c r="D120" s="31"/>
      <c r="E120" s="31"/>
    </row>
    <row r="121" spans="1:5">
      <c r="A121" s="31"/>
      <c r="B121" s="31"/>
      <c r="C121" s="31"/>
      <c r="D121" s="31"/>
      <c r="E121" s="31"/>
    </row>
    <row r="122" spans="1:5">
      <c r="A122" s="31"/>
      <c r="B122" s="31"/>
      <c r="C122" s="31"/>
      <c r="D122" s="31"/>
      <c r="E122" s="31"/>
    </row>
    <row r="123" spans="1:5">
      <c r="A123" s="31"/>
      <c r="B123" s="31"/>
      <c r="C123" s="31"/>
      <c r="D123" s="31"/>
      <c r="E123" s="31"/>
    </row>
    <row r="124" spans="1:5">
      <c r="A124" s="31"/>
      <c r="B124" s="31"/>
      <c r="C124" s="31"/>
      <c r="D124" s="31"/>
      <c r="E124" s="31"/>
    </row>
    <row r="125" spans="1:5">
      <c r="A125" s="31"/>
      <c r="B125" s="31"/>
      <c r="C125" s="31"/>
      <c r="D125" s="31"/>
      <c r="E125" s="31"/>
    </row>
    <row r="126" spans="1:5">
      <c r="A126" s="31"/>
      <c r="B126" s="31"/>
      <c r="C126" s="31"/>
      <c r="D126" s="31"/>
      <c r="E126" s="31"/>
    </row>
    <row r="127" spans="1:5">
      <c r="A127" s="31"/>
      <c r="B127" s="31"/>
      <c r="C127" s="31"/>
      <c r="D127" s="31"/>
      <c r="E127" s="31"/>
    </row>
    <row r="128" spans="1:5">
      <c r="A128" s="31"/>
      <c r="B128" s="31"/>
      <c r="C128" s="31"/>
      <c r="D128" s="31"/>
      <c r="E128" s="31"/>
    </row>
    <row r="129" spans="1:5">
      <c r="A129" s="31"/>
      <c r="B129" s="31"/>
      <c r="C129" s="31"/>
      <c r="D129" s="31"/>
      <c r="E129" s="31"/>
    </row>
    <row r="130" spans="1:5">
      <c r="A130" s="31"/>
      <c r="B130" s="31"/>
      <c r="C130" s="31"/>
      <c r="D130" s="31"/>
      <c r="E130" s="31"/>
    </row>
    <row r="131" spans="1:5">
      <c r="A131" s="31"/>
      <c r="B131" s="31"/>
      <c r="C131" s="31"/>
      <c r="D131" s="31"/>
      <c r="E131" s="31"/>
    </row>
    <row r="132" spans="1:5">
      <c r="A132" s="31"/>
      <c r="B132" s="31"/>
      <c r="C132" s="31"/>
      <c r="D132" s="31"/>
      <c r="E132" s="31"/>
    </row>
    <row r="133" spans="1:5">
      <c r="A133" s="31"/>
      <c r="B133" s="31"/>
      <c r="C133" s="31"/>
      <c r="D133" s="31"/>
      <c r="E133" s="31"/>
    </row>
    <row r="134" spans="1:5">
      <c r="A134" s="31"/>
      <c r="B134" s="31"/>
      <c r="C134" s="31"/>
      <c r="D134" s="31"/>
      <c r="E134" s="31"/>
    </row>
    <row r="135" spans="1:5">
      <c r="A135" s="31"/>
      <c r="B135" s="31"/>
      <c r="C135" s="31"/>
      <c r="D135" s="31"/>
      <c r="E135" s="31"/>
    </row>
    <row r="136" spans="1:5">
      <c r="A136" s="31"/>
      <c r="B136" s="31"/>
      <c r="C136" s="31"/>
      <c r="D136" s="31"/>
      <c r="E136" s="31"/>
    </row>
    <row r="137" spans="1:5">
      <c r="A137" s="31"/>
      <c r="B137" s="31"/>
      <c r="C137" s="31"/>
      <c r="D137" s="31"/>
      <c r="E137" s="31"/>
    </row>
    <row r="138" spans="1:5">
      <c r="A138" s="31"/>
      <c r="B138" s="31"/>
      <c r="C138" s="31"/>
      <c r="D138" s="31"/>
      <c r="E138" s="31"/>
    </row>
    <row r="139" spans="1:5">
      <c r="A139" s="31"/>
      <c r="B139" s="31"/>
      <c r="C139" s="31"/>
      <c r="D139" s="31"/>
      <c r="E139" s="31"/>
    </row>
    <row r="140" spans="1:5">
      <c r="A140" s="31"/>
      <c r="B140" s="31"/>
      <c r="C140" s="31"/>
      <c r="D140" s="31"/>
      <c r="E140" s="31"/>
    </row>
    <row r="141" spans="1:5">
      <c r="A141" s="31"/>
      <c r="B141" s="31"/>
      <c r="C141" s="31"/>
      <c r="D141" s="31"/>
      <c r="E141" s="31"/>
    </row>
    <row r="142" spans="1:5">
      <c r="A142" s="31"/>
      <c r="B142" s="31"/>
      <c r="C142" s="31"/>
      <c r="D142" s="31"/>
      <c r="E142" s="31"/>
    </row>
    <row r="143" spans="1:5">
      <c r="A143" s="31"/>
      <c r="B143" s="31"/>
      <c r="C143" s="31"/>
      <c r="D143" s="31"/>
      <c r="E143" s="31"/>
    </row>
    <row r="144" spans="1:5">
      <c r="A144" s="31"/>
      <c r="B144" s="31"/>
      <c r="C144" s="31"/>
      <c r="D144" s="31"/>
      <c r="E144" s="31"/>
    </row>
    <row r="145" spans="1:5">
      <c r="A145" s="31"/>
      <c r="B145" s="31"/>
      <c r="C145" s="31"/>
      <c r="D145" s="31"/>
      <c r="E145" s="31"/>
    </row>
  </sheetData>
  <mergeCells count="2">
    <mergeCell ref="A1:E1"/>
    <mergeCell ref="C2:E2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7"/>
  <sheetViews>
    <sheetView zoomScale="80" zoomScaleNormal="80" workbookViewId="0">
      <selection activeCell="M7" sqref="M7"/>
    </sheetView>
  </sheetViews>
  <sheetFormatPr defaultRowHeight="15"/>
  <cols>
    <col min="1" max="1" width="4.42578125" style="26" customWidth="1"/>
    <col min="2" max="2" width="18.140625" style="26" customWidth="1"/>
    <col min="3" max="5" width="6.85546875" style="26" customWidth="1"/>
    <col min="6" max="6" width="8.7109375" style="26" customWidth="1"/>
    <col min="7" max="9" width="6.85546875" style="26" customWidth="1"/>
    <col min="10" max="10" width="8.140625" style="26" bestFit="1" customWidth="1"/>
    <col min="11" max="18" width="6.85546875" style="26" customWidth="1"/>
    <col min="19" max="19" width="29" style="26" customWidth="1"/>
    <col min="20" max="20" width="35" customWidth="1"/>
  </cols>
  <sheetData>
    <row r="1" spans="1:20" ht="45.75" customHeight="1">
      <c r="A1" s="163" t="s">
        <v>201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spans="1:20" s="10" customFormat="1" ht="198" customHeight="1">
      <c r="A2" s="49" t="s">
        <v>47</v>
      </c>
      <c r="B2" s="49" t="s">
        <v>48</v>
      </c>
      <c r="C2" s="142" t="s">
        <v>202</v>
      </c>
      <c r="D2" s="142"/>
      <c r="E2" s="142"/>
      <c r="F2" s="142"/>
      <c r="G2" s="142" t="s">
        <v>203</v>
      </c>
      <c r="H2" s="142"/>
      <c r="I2" s="142"/>
      <c r="J2" s="142"/>
      <c r="K2" s="142" t="s">
        <v>205</v>
      </c>
      <c r="L2" s="142"/>
      <c r="M2" s="142"/>
      <c r="N2" s="142"/>
      <c r="O2" s="142" t="s">
        <v>204</v>
      </c>
      <c r="P2" s="142"/>
      <c r="Q2" s="142"/>
      <c r="R2" s="142"/>
      <c r="S2" s="142" t="s">
        <v>49</v>
      </c>
      <c r="T2" s="142" t="s">
        <v>206</v>
      </c>
    </row>
    <row r="3" spans="1:20" s="10" customFormat="1">
      <c r="A3" s="49"/>
      <c r="B3" s="49"/>
      <c r="C3" s="49" t="s">
        <v>50</v>
      </c>
      <c r="D3" s="49" t="s">
        <v>51</v>
      </c>
      <c r="E3" s="49" t="s">
        <v>52</v>
      </c>
      <c r="F3" s="79" t="s">
        <v>53</v>
      </c>
      <c r="G3" s="49" t="s">
        <v>50</v>
      </c>
      <c r="H3" s="49" t="s">
        <v>51</v>
      </c>
      <c r="I3" s="49" t="s">
        <v>52</v>
      </c>
      <c r="J3" s="49" t="s">
        <v>53</v>
      </c>
      <c r="K3" s="49" t="s">
        <v>50</v>
      </c>
      <c r="L3" s="49" t="s">
        <v>51</v>
      </c>
      <c r="M3" s="49" t="s">
        <v>52</v>
      </c>
      <c r="N3" s="49" t="s">
        <v>53</v>
      </c>
      <c r="O3" s="49" t="s">
        <v>50</v>
      </c>
      <c r="P3" s="49" t="s">
        <v>51</v>
      </c>
      <c r="Q3" s="49" t="s">
        <v>52</v>
      </c>
      <c r="R3" s="49" t="s">
        <v>53</v>
      </c>
      <c r="S3" s="142"/>
      <c r="T3" s="142"/>
    </row>
    <row r="4" spans="1:20" s="10" customFormat="1">
      <c r="A4" s="49">
        <v>1</v>
      </c>
      <c r="B4" s="49">
        <v>2</v>
      </c>
      <c r="C4" s="49">
        <v>3</v>
      </c>
      <c r="D4" s="49">
        <v>4</v>
      </c>
      <c r="E4" s="49">
        <v>5</v>
      </c>
      <c r="F4" s="68">
        <v>6</v>
      </c>
      <c r="G4" s="49">
        <v>7</v>
      </c>
      <c r="H4" s="49">
        <v>8</v>
      </c>
      <c r="I4" s="49">
        <v>9</v>
      </c>
      <c r="J4" s="49">
        <v>10</v>
      </c>
      <c r="K4" s="49">
        <v>11</v>
      </c>
      <c r="L4" s="49">
        <v>12</v>
      </c>
      <c r="M4" s="49">
        <v>13</v>
      </c>
      <c r="N4" s="49">
        <v>14</v>
      </c>
      <c r="O4" s="49">
        <v>15</v>
      </c>
      <c r="P4" s="49">
        <v>16</v>
      </c>
      <c r="Q4" s="49">
        <v>17</v>
      </c>
      <c r="R4" s="49">
        <v>18</v>
      </c>
      <c r="S4" s="49">
        <v>19</v>
      </c>
      <c r="T4" s="13">
        <v>20</v>
      </c>
    </row>
    <row r="5" spans="1:20" s="10" customFormat="1">
      <c r="A5" s="49">
        <v>1</v>
      </c>
      <c r="B5" s="49" t="s">
        <v>207</v>
      </c>
      <c r="C5" s="49">
        <v>0</v>
      </c>
      <c r="D5" s="97">
        <v>0.35499999999999998</v>
      </c>
      <c r="E5" s="114">
        <v>0</v>
      </c>
      <c r="F5" s="105">
        <v>1.0601</v>
      </c>
      <c r="G5" s="49">
        <v>0</v>
      </c>
      <c r="H5" s="97">
        <v>6.1559999999999997E-2</v>
      </c>
      <c r="I5" s="114">
        <v>0</v>
      </c>
      <c r="J5" s="97">
        <v>0.2928</v>
      </c>
      <c r="K5" s="49" t="s">
        <v>34</v>
      </c>
      <c r="L5" s="49" t="s">
        <v>34</v>
      </c>
      <c r="M5" s="49" t="s">
        <v>34</v>
      </c>
      <c r="N5" s="100" t="s">
        <v>34</v>
      </c>
      <c r="O5" s="49" t="s">
        <v>34</v>
      </c>
      <c r="P5" s="49" t="s">
        <v>34</v>
      </c>
      <c r="Q5" s="49" t="s">
        <v>34</v>
      </c>
      <c r="R5" s="100" t="s">
        <v>34</v>
      </c>
      <c r="S5" s="85">
        <v>0</v>
      </c>
      <c r="T5" s="49" t="s">
        <v>34</v>
      </c>
    </row>
    <row r="6" spans="1:2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9"/>
    </row>
    <row r="7" spans="1:20" ht="47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9"/>
    </row>
    <row r="8" spans="1:2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9"/>
    </row>
    <row r="9" spans="1:2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9"/>
    </row>
    <row r="10" spans="1:2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"/>
    </row>
    <row r="11" spans="1:2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"/>
    </row>
    <row r="12" spans="1:2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"/>
    </row>
    <row r="13" spans="1:2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9"/>
    </row>
    <row r="14" spans="1:2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"/>
    </row>
    <row r="15" spans="1:2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9"/>
    </row>
    <row r="16" spans="1:2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9"/>
    </row>
    <row r="17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9"/>
    </row>
    <row r="18" spans="1:2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"/>
    </row>
    <row r="19" spans="1:2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"/>
    </row>
    <row r="20" spans="1: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"/>
    </row>
    <row r="21" spans="1:2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"/>
    </row>
    <row r="22" spans="1:2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9"/>
    </row>
    <row r="23" spans="1:2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9"/>
    </row>
    <row r="24" spans="1:2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"/>
    </row>
    <row r="25" spans="1:2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T27" s="9"/>
    </row>
  </sheetData>
  <mergeCells count="7">
    <mergeCell ref="A1:T1"/>
    <mergeCell ref="C2:F2"/>
    <mergeCell ref="G2:J2"/>
    <mergeCell ref="K2:N2"/>
    <mergeCell ref="O2:R2"/>
    <mergeCell ref="S2:S3"/>
    <mergeCell ref="T2:T3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2"/>
  <sheetViews>
    <sheetView tabSelected="1" workbookViewId="0">
      <selection activeCell="D12" sqref="D12"/>
    </sheetView>
  </sheetViews>
  <sheetFormatPr defaultRowHeight="15"/>
  <cols>
    <col min="1" max="1" width="4.140625" customWidth="1"/>
    <col min="2" max="2" width="76.42578125" customWidth="1"/>
  </cols>
  <sheetData>
    <row r="1" spans="1:22" ht="15" customHeight="1">
      <c r="A1" s="165" t="s">
        <v>54</v>
      </c>
      <c r="B1" s="165"/>
    </row>
    <row r="2" spans="1:22" ht="15" customHeight="1">
      <c r="A2" s="165"/>
      <c r="B2" s="16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65"/>
      <c r="B3" s="16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6" customFormat="1" ht="15" customHeight="1">
      <c r="A4" s="165"/>
      <c r="B4" s="16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6" customForma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1.5">
      <c r="A6" s="73" t="s">
        <v>55</v>
      </c>
      <c r="B6" s="38" t="s">
        <v>193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13">
        <v>1</v>
      </c>
      <c r="B7" s="33" t="s">
        <v>194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13">
        <v>2</v>
      </c>
      <c r="B8" s="80" t="s">
        <v>288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6" customFormat="1">
      <c r="A9" s="13">
        <v>3</v>
      </c>
      <c r="B9" s="75" t="s">
        <v>195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13">
        <v>4</v>
      </c>
      <c r="B10" s="74" t="s">
        <v>208</v>
      </c>
    </row>
    <row r="11" spans="1:22" ht="30">
      <c r="A11" s="13">
        <v>5</v>
      </c>
      <c r="B11" s="80" t="s">
        <v>284</v>
      </c>
    </row>
    <row r="12" spans="1:22" ht="30">
      <c r="A12" s="120">
        <v>6</v>
      </c>
      <c r="B12" s="80" t="s">
        <v>285</v>
      </c>
    </row>
  </sheetData>
  <mergeCells count="1">
    <mergeCell ref="A1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9"/>
  <sheetViews>
    <sheetView workbookViewId="0">
      <selection activeCell="D17" sqref="D17"/>
    </sheetView>
  </sheetViews>
  <sheetFormatPr defaultRowHeight="15"/>
  <cols>
    <col min="1" max="1" width="116.42578125" customWidth="1"/>
  </cols>
  <sheetData>
    <row r="1" spans="1:1" ht="18.75" customHeight="1">
      <c r="A1" s="166" t="s">
        <v>158</v>
      </c>
    </row>
    <row r="2" spans="1:1" s="26" customFormat="1" ht="18.75" customHeight="1">
      <c r="A2" s="166"/>
    </row>
    <row r="3" spans="1:1" s="26" customFormat="1" ht="18.75" customHeight="1">
      <c r="A3" s="166"/>
    </row>
    <row r="4" spans="1:1" s="26" customFormat="1" ht="15" customHeight="1">
      <c r="A4" s="72"/>
    </row>
    <row r="6" spans="1:1" ht="15.75" customHeight="1">
      <c r="A6" s="148" t="s">
        <v>192</v>
      </c>
    </row>
    <row r="7" spans="1:1" ht="15" customHeight="1">
      <c r="A7" s="148"/>
    </row>
    <row r="8" spans="1:1" ht="15" customHeight="1">
      <c r="A8" s="42"/>
    </row>
    <row r="9" spans="1:1" ht="18">
      <c r="A9" s="40"/>
    </row>
  </sheetData>
  <mergeCells count="2">
    <mergeCell ref="A1:A3"/>
    <mergeCell ref="A6: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"/>
  <sheetViews>
    <sheetView view="pageBreakPreview" zoomScale="140" zoomScaleNormal="90" zoomScaleSheetLayoutView="140" workbookViewId="0">
      <selection activeCell="A18" sqref="A18"/>
    </sheetView>
  </sheetViews>
  <sheetFormatPr defaultRowHeight="15"/>
  <cols>
    <col min="1" max="1" width="96.85546875" customWidth="1"/>
    <col min="2" max="2" width="56" customWidth="1"/>
  </cols>
  <sheetData>
    <row r="1" spans="1:26" ht="18.75">
      <c r="A1" s="71" t="s">
        <v>191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s="26" customFormat="1" ht="6.75" customHeight="1">
      <c r="A2" s="71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8.75" customHeight="1">
      <c r="A3" s="148" t="s">
        <v>58</v>
      </c>
    </row>
    <row r="4" spans="1:26" ht="15" customHeight="1">
      <c r="A4" s="148"/>
    </row>
    <row r="5" spans="1:26" ht="15" customHeight="1">
      <c r="A5" s="148"/>
    </row>
    <row r="6" spans="1:26" ht="15" customHeight="1">
      <c r="A6" s="148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" customHeight="1">
      <c r="A7" s="148"/>
    </row>
    <row r="8" spans="1:26" s="26" customFormat="1" ht="15.75" customHeight="1">
      <c r="A8" s="148"/>
    </row>
    <row r="9" spans="1:26" s="26" customFormat="1" ht="15.75" customHeight="1">
      <c r="A9" s="148"/>
    </row>
    <row r="10" spans="1:26" s="26" customFormat="1">
      <c r="A10" s="148"/>
    </row>
    <row r="11" spans="1:26" s="26" customFormat="1" ht="15.75" customHeight="1">
      <c r="A11" s="52"/>
    </row>
    <row r="12" spans="1:26" ht="15.75" customHeight="1">
      <c r="A12" s="148" t="s">
        <v>226</v>
      </c>
    </row>
    <row r="13" spans="1:26">
      <c r="A13" s="148"/>
    </row>
  </sheetData>
  <mergeCells count="2">
    <mergeCell ref="A3:A10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</vt:i4>
      </vt:variant>
    </vt:vector>
  </HeadingPairs>
  <TitlesOfParts>
    <vt:vector size="24" baseType="lpstr">
      <vt:lpstr>1.1.</vt:lpstr>
      <vt:lpstr>1.2.</vt:lpstr>
      <vt:lpstr>1.3.</vt:lpstr>
      <vt:lpstr>1.4.</vt:lpstr>
      <vt:lpstr>2.1.</vt:lpstr>
      <vt:lpstr>2.2.</vt:lpstr>
      <vt:lpstr>2.3 </vt:lpstr>
      <vt:lpstr>2.4.</vt:lpstr>
      <vt:lpstr>3.1.</vt:lpstr>
      <vt:lpstr>3.2.</vt:lpstr>
      <vt:lpstr>3.3.</vt:lpstr>
      <vt:lpstr>3.4.</vt:lpstr>
      <vt:lpstr>3.5.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'3.5.'!Область_печати</vt:lpstr>
      <vt:lpstr>'4.7.'!Область_печати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2021-03-31T09:28:37Z</dcterms:modified>
</cp:coreProperties>
</file>